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analiz_vd0!$8:$9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7" i="2"/>
  <c r="E76"/>
  <c r="G76" s="1"/>
  <c r="D76"/>
  <c r="G69"/>
  <c r="G64"/>
  <c r="G60"/>
  <c r="G58"/>
  <c r="G56"/>
  <c r="G54"/>
  <c r="E77" l="1"/>
  <c r="G77" s="1"/>
  <c r="D77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</calcChain>
</file>

<file path=xl/sharedStrings.xml><?xml version="1.0" encoding="utf-8"?>
<sst xmlns="http://schemas.openxmlformats.org/spreadsheetml/2006/main" count="149" uniqueCount="113">
  <si>
    <t>Код</t>
  </si>
  <si>
    <t>Показник</t>
  </si>
  <si>
    <t>План на рік з урахуванням змін</t>
  </si>
  <si>
    <t>Касові видатки за вказаний період</t>
  </si>
  <si>
    <t>(грн)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</si>
  <si>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</si>
  <si>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</si>
  <si>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</si>
  <si>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</si>
  <si>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</si>
  <si>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</si>
  <si>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</si>
  <si>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</si>
  <si>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</si>
  <si>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</si>
  <si>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</si>
  <si>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</si>
  <si>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</si>
  <si>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</si>
  <si>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</si>
  <si>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</si>
  <si>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1130</t>
  </si>
  <si>
    <t>Методичне забезпечення діяльності закладів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</si>
  <si>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</si>
  <si>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</si>
  <si>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</si>
  <si>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</si>
  <si>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</si>
  <si>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</si>
  <si>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</si>
  <si>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</si>
  <si>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2144</t>
  </si>
  <si>
    <t>Централізовані заходи з лікування хворих на цукровий та нецукровий діабет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</si>
  <si>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</si>
  <si>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</si>
  <si>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</si>
  <si>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</si>
  <si>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3050</t>
  </si>
  <si>
    <t>Пільгове медичне обслуговування осіб, які постраждали внаслідок Чорнобильської катастрофи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</si>
  <si>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</si>
  <si>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</si>
  <si>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</si>
  <si>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</si>
  <si>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</si>
  <si>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</si>
  <si>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</si>
  <si>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</si>
  <si>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</si>
  <si>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</si>
  <si>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</si>
  <si>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</si>
  <si>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</si>
  <si>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</si>
  <si>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</si>
  <si>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</si>
  <si>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</si>
  <si>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</si>
  <si>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</si>
  <si>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</si>
  <si>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</si>
  <si>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</si>
  <si>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</si>
  <si>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</si>
  <si>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</si>
  <si>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</si>
  <si>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</si>
  <si>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</si>
  <si>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</si>
  <si>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</si>
  <si>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</si>
  <si>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</si>
  <si>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7520</t>
  </si>
  <si>
    <t>Реалізація Національної програми інформатизації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</si>
  <si>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</si>
  <si>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</si>
  <si>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</si>
  <si>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</si>
  <si>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</si>
  <si>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</si>
  <si>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8710</t>
  </si>
  <si>
    <t>Резервний фонд місцевого бюджету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</si>
  <si>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</si>
  <si>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</si>
  <si>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9770</t>
  </si>
  <si>
    <t>Інші субвенції з місцевого бюджету</t>
  </si>
  <si>
    <t xml:space="preserve"> </t>
  </si>
  <si>
    <t xml:space="preserve">% виконання </t>
  </si>
  <si>
    <t>СПЕЦІАЛЬНИЙ ФОНД</t>
  </si>
  <si>
    <t>7310</t>
  </si>
  <si>
    <t>Будівництво об`єктів житлово-комунального господарства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</si>
  <si>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</si>
  <si>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</si>
  <si>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</si>
  <si>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</si>
  <si>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8340</t>
  </si>
  <si>
    <t>Природоохоронні заходи за рахунок цільових фондів</t>
  </si>
  <si>
    <t>Звіт про виконання видаткової частини</t>
  </si>
  <si>
    <t>бюджету Широківської селищної територіальної громади</t>
  </si>
  <si>
    <t>за 1 півріччя 2021 року</t>
  </si>
  <si>
    <t>РАЗОМ видатків загального та спеціального фонду</t>
  </si>
  <si>
    <t xml:space="preserve">   '04551000000 - Бюджет отг смт Широке</t>
  </si>
  <si>
    <t>Надання загальної середньої освіти закладами загальної середньої освіти (за рахунок освітньої субвенції)</t>
  </si>
  <si>
    <t>Додаток 2</t>
  </si>
  <si>
    <t>до рішення Широківської селищної ради</t>
  </si>
  <si>
    <t>ЗАГАЛЬНИЙ ФОНД</t>
  </si>
  <si>
    <t xml:space="preserve">План на вказаний період  </t>
  </si>
  <si>
    <t>Усього по загальному фонду</t>
  </si>
  <si>
    <t>Усього по спеціальному фонду</t>
  </si>
  <si>
    <t xml:space="preserve">в тому числі за рахунок власних надходжень </t>
  </si>
  <si>
    <t>х</t>
  </si>
  <si>
    <t>Секретар селищної ради</t>
  </si>
  <si>
    <t>Алла Краснова</t>
  </si>
  <si>
    <t>від 12.08.2021р. № 411-7/ VIII</t>
  </si>
</sst>
</file>

<file path=xl/styles.xml><?xml version="1.0" encoding="utf-8"?>
<styleSheet xmlns="http://schemas.openxmlformats.org/spreadsheetml/2006/main">
  <numFmts count="1">
    <numFmt numFmtId="164" formatCode="#0.0"/>
  </numFmts>
  <fonts count="13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7" fillId="0" borderId="0" xfId="0" applyFont="1" applyAlignment="1">
      <alignment horizontal="center"/>
    </xf>
    <xf numFmtId="0" fontId="5" fillId="0" borderId="1" xfId="1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9" fillId="0" borderId="0" xfId="0" applyFont="1" applyAlignment="1"/>
    <xf numFmtId="164" fontId="10" fillId="0" borderId="1" xfId="0" applyNumberFormat="1" applyFont="1" applyBorder="1" applyAlignment="1">
      <alignment wrapText="1"/>
    </xf>
    <xf numFmtId="4" fontId="11" fillId="0" borderId="1" xfId="1" applyNumberFormat="1" applyFont="1" applyBorder="1"/>
    <xf numFmtId="0" fontId="0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vertical="center" wrapText="1"/>
    </xf>
    <xf numFmtId="4" fontId="6" fillId="5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0" fontId="12" fillId="0" borderId="1" xfId="1" applyFont="1" applyBorder="1" applyAlignment="1">
      <alignment vertical="center" wrapText="1"/>
    </xf>
    <xf numFmtId="4" fontId="5" fillId="2" borderId="1" xfId="1" applyNumberFormat="1" applyFont="1" applyFill="1" applyBorder="1" applyAlignment="1">
      <alignment vertical="center"/>
    </xf>
    <xf numFmtId="4" fontId="12" fillId="2" borderId="1" xfId="1" applyNumberFormat="1" applyFont="1" applyFill="1" applyBorder="1" applyAlignment="1">
      <alignment horizontal="center" vertical="center"/>
    </xf>
    <xf numFmtId="4" fontId="1" fillId="0" borderId="0" xfId="1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Звичайний 2" xfId="1"/>
    <cellStyle name="Обычный" xfId="0" builtinId="0"/>
  </cellStyles>
  <dxfs count="3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0"/>
  <sheetViews>
    <sheetView tabSelected="1" topLeftCell="B1" workbookViewId="0">
      <selection activeCell="G14" sqref="G14"/>
    </sheetView>
  </sheetViews>
  <sheetFormatPr defaultRowHeight="12.5"/>
  <cols>
    <col min="1" max="1" width="0" style="1" hidden="1" customWidth="1"/>
    <col min="2" max="2" width="12.69921875" style="8" customWidth="1"/>
    <col min="3" max="3" width="67.69921875" style="7" customWidth="1"/>
    <col min="4" max="4" width="19" style="1" customWidth="1"/>
    <col min="5" max="7" width="15.69921875" style="1" customWidth="1"/>
    <col min="8" max="8" width="9.09765625" style="1"/>
    <col min="9" max="9" width="11.69921875" style="1" bestFit="1" customWidth="1"/>
    <col min="10" max="247" width="9.09765625" style="1"/>
    <col min="248" max="248" width="12.69921875" style="1" customWidth="1"/>
    <col min="249" max="249" width="50.69921875" style="1" customWidth="1"/>
    <col min="250" max="263" width="15.69921875" style="1" customWidth="1"/>
    <col min="264" max="503" width="9.09765625" style="1"/>
    <col min="504" max="504" width="12.69921875" style="1" customWidth="1"/>
    <col min="505" max="505" width="50.69921875" style="1" customWidth="1"/>
    <col min="506" max="519" width="15.69921875" style="1" customWidth="1"/>
    <col min="520" max="759" width="9.09765625" style="1"/>
    <col min="760" max="760" width="12.69921875" style="1" customWidth="1"/>
    <col min="761" max="761" width="50.69921875" style="1" customWidth="1"/>
    <col min="762" max="775" width="15.69921875" style="1" customWidth="1"/>
    <col min="776" max="1015" width="9.09765625" style="1"/>
    <col min="1016" max="1016" width="12.69921875" style="1" customWidth="1"/>
    <col min="1017" max="1017" width="50.69921875" style="1" customWidth="1"/>
    <col min="1018" max="1031" width="15.69921875" style="1" customWidth="1"/>
    <col min="1032" max="1271" width="9.09765625" style="1"/>
    <col min="1272" max="1272" width="12.69921875" style="1" customWidth="1"/>
    <col min="1273" max="1273" width="50.69921875" style="1" customWidth="1"/>
    <col min="1274" max="1287" width="15.69921875" style="1" customWidth="1"/>
    <col min="1288" max="1527" width="9.09765625" style="1"/>
    <col min="1528" max="1528" width="12.69921875" style="1" customWidth="1"/>
    <col min="1529" max="1529" width="50.69921875" style="1" customWidth="1"/>
    <col min="1530" max="1543" width="15.69921875" style="1" customWidth="1"/>
    <col min="1544" max="1783" width="9.09765625" style="1"/>
    <col min="1784" max="1784" width="12.69921875" style="1" customWidth="1"/>
    <col min="1785" max="1785" width="50.69921875" style="1" customWidth="1"/>
    <col min="1786" max="1799" width="15.69921875" style="1" customWidth="1"/>
    <col min="1800" max="2039" width="9.09765625" style="1"/>
    <col min="2040" max="2040" width="12.69921875" style="1" customWidth="1"/>
    <col min="2041" max="2041" width="50.69921875" style="1" customWidth="1"/>
    <col min="2042" max="2055" width="15.69921875" style="1" customWidth="1"/>
    <col min="2056" max="2295" width="9.09765625" style="1"/>
    <col min="2296" max="2296" width="12.69921875" style="1" customWidth="1"/>
    <col min="2297" max="2297" width="50.69921875" style="1" customWidth="1"/>
    <col min="2298" max="2311" width="15.69921875" style="1" customWidth="1"/>
    <col min="2312" max="2551" width="9.09765625" style="1"/>
    <col min="2552" max="2552" width="12.69921875" style="1" customWidth="1"/>
    <col min="2553" max="2553" width="50.69921875" style="1" customWidth="1"/>
    <col min="2554" max="2567" width="15.69921875" style="1" customWidth="1"/>
    <col min="2568" max="2807" width="9.09765625" style="1"/>
    <col min="2808" max="2808" width="12.69921875" style="1" customWidth="1"/>
    <col min="2809" max="2809" width="50.69921875" style="1" customWidth="1"/>
    <col min="2810" max="2823" width="15.69921875" style="1" customWidth="1"/>
    <col min="2824" max="3063" width="9.09765625" style="1"/>
    <col min="3064" max="3064" width="12.69921875" style="1" customWidth="1"/>
    <col min="3065" max="3065" width="50.69921875" style="1" customWidth="1"/>
    <col min="3066" max="3079" width="15.69921875" style="1" customWidth="1"/>
    <col min="3080" max="3319" width="9.09765625" style="1"/>
    <col min="3320" max="3320" width="12.69921875" style="1" customWidth="1"/>
    <col min="3321" max="3321" width="50.69921875" style="1" customWidth="1"/>
    <col min="3322" max="3335" width="15.69921875" style="1" customWidth="1"/>
    <col min="3336" max="3575" width="9.09765625" style="1"/>
    <col min="3576" max="3576" width="12.69921875" style="1" customWidth="1"/>
    <col min="3577" max="3577" width="50.69921875" style="1" customWidth="1"/>
    <col min="3578" max="3591" width="15.69921875" style="1" customWidth="1"/>
    <col min="3592" max="3831" width="9.09765625" style="1"/>
    <col min="3832" max="3832" width="12.69921875" style="1" customWidth="1"/>
    <col min="3833" max="3833" width="50.69921875" style="1" customWidth="1"/>
    <col min="3834" max="3847" width="15.69921875" style="1" customWidth="1"/>
    <col min="3848" max="4087" width="9.09765625" style="1"/>
    <col min="4088" max="4088" width="12.69921875" style="1" customWidth="1"/>
    <col min="4089" max="4089" width="50.69921875" style="1" customWidth="1"/>
    <col min="4090" max="4103" width="15.69921875" style="1" customWidth="1"/>
    <col min="4104" max="4343" width="9.09765625" style="1"/>
    <col min="4344" max="4344" width="12.69921875" style="1" customWidth="1"/>
    <col min="4345" max="4345" width="50.69921875" style="1" customWidth="1"/>
    <col min="4346" max="4359" width="15.69921875" style="1" customWidth="1"/>
    <col min="4360" max="4599" width="9.09765625" style="1"/>
    <col min="4600" max="4600" width="12.69921875" style="1" customWidth="1"/>
    <col min="4601" max="4601" width="50.69921875" style="1" customWidth="1"/>
    <col min="4602" max="4615" width="15.69921875" style="1" customWidth="1"/>
    <col min="4616" max="4855" width="9.09765625" style="1"/>
    <col min="4856" max="4856" width="12.69921875" style="1" customWidth="1"/>
    <col min="4857" max="4857" width="50.69921875" style="1" customWidth="1"/>
    <col min="4858" max="4871" width="15.69921875" style="1" customWidth="1"/>
    <col min="4872" max="5111" width="9.09765625" style="1"/>
    <col min="5112" max="5112" width="12.69921875" style="1" customWidth="1"/>
    <col min="5113" max="5113" width="50.69921875" style="1" customWidth="1"/>
    <col min="5114" max="5127" width="15.69921875" style="1" customWidth="1"/>
    <col min="5128" max="5367" width="9.09765625" style="1"/>
    <col min="5368" max="5368" width="12.69921875" style="1" customWidth="1"/>
    <col min="5369" max="5369" width="50.69921875" style="1" customWidth="1"/>
    <col min="5370" max="5383" width="15.69921875" style="1" customWidth="1"/>
    <col min="5384" max="5623" width="9.09765625" style="1"/>
    <col min="5624" max="5624" width="12.69921875" style="1" customWidth="1"/>
    <col min="5625" max="5625" width="50.69921875" style="1" customWidth="1"/>
    <col min="5626" max="5639" width="15.69921875" style="1" customWidth="1"/>
    <col min="5640" max="5879" width="9.09765625" style="1"/>
    <col min="5880" max="5880" width="12.69921875" style="1" customWidth="1"/>
    <col min="5881" max="5881" width="50.69921875" style="1" customWidth="1"/>
    <col min="5882" max="5895" width="15.69921875" style="1" customWidth="1"/>
    <col min="5896" max="6135" width="9.09765625" style="1"/>
    <col min="6136" max="6136" width="12.69921875" style="1" customWidth="1"/>
    <col min="6137" max="6137" width="50.69921875" style="1" customWidth="1"/>
    <col min="6138" max="6151" width="15.69921875" style="1" customWidth="1"/>
    <col min="6152" max="6391" width="9.09765625" style="1"/>
    <col min="6392" max="6392" width="12.69921875" style="1" customWidth="1"/>
    <col min="6393" max="6393" width="50.69921875" style="1" customWidth="1"/>
    <col min="6394" max="6407" width="15.69921875" style="1" customWidth="1"/>
    <col min="6408" max="6647" width="9.09765625" style="1"/>
    <col min="6648" max="6648" width="12.69921875" style="1" customWidth="1"/>
    <col min="6649" max="6649" width="50.69921875" style="1" customWidth="1"/>
    <col min="6650" max="6663" width="15.69921875" style="1" customWidth="1"/>
    <col min="6664" max="6903" width="9.09765625" style="1"/>
    <col min="6904" max="6904" width="12.69921875" style="1" customWidth="1"/>
    <col min="6905" max="6905" width="50.69921875" style="1" customWidth="1"/>
    <col min="6906" max="6919" width="15.69921875" style="1" customWidth="1"/>
    <col min="6920" max="7159" width="9.09765625" style="1"/>
    <col min="7160" max="7160" width="12.69921875" style="1" customWidth="1"/>
    <col min="7161" max="7161" width="50.69921875" style="1" customWidth="1"/>
    <col min="7162" max="7175" width="15.69921875" style="1" customWidth="1"/>
    <col min="7176" max="7415" width="9.09765625" style="1"/>
    <col min="7416" max="7416" width="12.69921875" style="1" customWidth="1"/>
    <col min="7417" max="7417" width="50.69921875" style="1" customWidth="1"/>
    <col min="7418" max="7431" width="15.69921875" style="1" customWidth="1"/>
    <col min="7432" max="7671" width="9.09765625" style="1"/>
    <col min="7672" max="7672" width="12.69921875" style="1" customWidth="1"/>
    <col min="7673" max="7673" width="50.69921875" style="1" customWidth="1"/>
    <col min="7674" max="7687" width="15.69921875" style="1" customWidth="1"/>
    <col min="7688" max="7927" width="9.09765625" style="1"/>
    <col min="7928" max="7928" width="12.69921875" style="1" customWidth="1"/>
    <col min="7929" max="7929" width="50.69921875" style="1" customWidth="1"/>
    <col min="7930" max="7943" width="15.69921875" style="1" customWidth="1"/>
    <col min="7944" max="8183" width="9.09765625" style="1"/>
    <col min="8184" max="8184" width="12.69921875" style="1" customWidth="1"/>
    <col min="8185" max="8185" width="50.69921875" style="1" customWidth="1"/>
    <col min="8186" max="8199" width="15.69921875" style="1" customWidth="1"/>
    <col min="8200" max="8439" width="9.09765625" style="1"/>
    <col min="8440" max="8440" width="12.69921875" style="1" customWidth="1"/>
    <col min="8441" max="8441" width="50.69921875" style="1" customWidth="1"/>
    <col min="8442" max="8455" width="15.69921875" style="1" customWidth="1"/>
    <col min="8456" max="8695" width="9.09765625" style="1"/>
    <col min="8696" max="8696" width="12.69921875" style="1" customWidth="1"/>
    <col min="8697" max="8697" width="50.69921875" style="1" customWidth="1"/>
    <col min="8698" max="8711" width="15.69921875" style="1" customWidth="1"/>
    <col min="8712" max="8951" width="9.09765625" style="1"/>
    <col min="8952" max="8952" width="12.69921875" style="1" customWidth="1"/>
    <col min="8953" max="8953" width="50.69921875" style="1" customWidth="1"/>
    <col min="8954" max="8967" width="15.69921875" style="1" customWidth="1"/>
    <col min="8968" max="9207" width="9.09765625" style="1"/>
    <col min="9208" max="9208" width="12.69921875" style="1" customWidth="1"/>
    <col min="9209" max="9209" width="50.69921875" style="1" customWidth="1"/>
    <col min="9210" max="9223" width="15.69921875" style="1" customWidth="1"/>
    <col min="9224" max="9463" width="9.09765625" style="1"/>
    <col min="9464" max="9464" width="12.69921875" style="1" customWidth="1"/>
    <col min="9465" max="9465" width="50.69921875" style="1" customWidth="1"/>
    <col min="9466" max="9479" width="15.69921875" style="1" customWidth="1"/>
    <col min="9480" max="9719" width="9.09765625" style="1"/>
    <col min="9720" max="9720" width="12.69921875" style="1" customWidth="1"/>
    <col min="9721" max="9721" width="50.69921875" style="1" customWidth="1"/>
    <col min="9722" max="9735" width="15.69921875" style="1" customWidth="1"/>
    <col min="9736" max="9975" width="9.09765625" style="1"/>
    <col min="9976" max="9976" width="12.69921875" style="1" customWidth="1"/>
    <col min="9977" max="9977" width="50.69921875" style="1" customWidth="1"/>
    <col min="9978" max="9991" width="15.69921875" style="1" customWidth="1"/>
    <col min="9992" max="10231" width="9.09765625" style="1"/>
    <col min="10232" max="10232" width="12.69921875" style="1" customWidth="1"/>
    <col min="10233" max="10233" width="50.69921875" style="1" customWidth="1"/>
    <col min="10234" max="10247" width="15.69921875" style="1" customWidth="1"/>
    <col min="10248" max="10487" width="9.09765625" style="1"/>
    <col min="10488" max="10488" width="12.69921875" style="1" customWidth="1"/>
    <col min="10489" max="10489" width="50.69921875" style="1" customWidth="1"/>
    <col min="10490" max="10503" width="15.69921875" style="1" customWidth="1"/>
    <col min="10504" max="10743" width="9.09765625" style="1"/>
    <col min="10744" max="10744" width="12.69921875" style="1" customWidth="1"/>
    <col min="10745" max="10745" width="50.69921875" style="1" customWidth="1"/>
    <col min="10746" max="10759" width="15.69921875" style="1" customWidth="1"/>
    <col min="10760" max="10999" width="9.09765625" style="1"/>
    <col min="11000" max="11000" width="12.69921875" style="1" customWidth="1"/>
    <col min="11001" max="11001" width="50.69921875" style="1" customWidth="1"/>
    <col min="11002" max="11015" width="15.69921875" style="1" customWidth="1"/>
    <col min="11016" max="11255" width="9.09765625" style="1"/>
    <col min="11256" max="11256" width="12.69921875" style="1" customWidth="1"/>
    <col min="11257" max="11257" width="50.69921875" style="1" customWidth="1"/>
    <col min="11258" max="11271" width="15.69921875" style="1" customWidth="1"/>
    <col min="11272" max="11511" width="9.09765625" style="1"/>
    <col min="11512" max="11512" width="12.69921875" style="1" customWidth="1"/>
    <col min="11513" max="11513" width="50.69921875" style="1" customWidth="1"/>
    <col min="11514" max="11527" width="15.69921875" style="1" customWidth="1"/>
    <col min="11528" max="11767" width="9.09765625" style="1"/>
    <col min="11768" max="11768" width="12.69921875" style="1" customWidth="1"/>
    <col min="11769" max="11769" width="50.69921875" style="1" customWidth="1"/>
    <col min="11770" max="11783" width="15.69921875" style="1" customWidth="1"/>
    <col min="11784" max="12023" width="9.09765625" style="1"/>
    <col min="12024" max="12024" width="12.69921875" style="1" customWidth="1"/>
    <col min="12025" max="12025" width="50.69921875" style="1" customWidth="1"/>
    <col min="12026" max="12039" width="15.69921875" style="1" customWidth="1"/>
    <col min="12040" max="12279" width="9.09765625" style="1"/>
    <col min="12280" max="12280" width="12.69921875" style="1" customWidth="1"/>
    <col min="12281" max="12281" width="50.69921875" style="1" customWidth="1"/>
    <col min="12282" max="12295" width="15.69921875" style="1" customWidth="1"/>
    <col min="12296" max="12535" width="9.09765625" style="1"/>
    <col min="12536" max="12536" width="12.69921875" style="1" customWidth="1"/>
    <col min="12537" max="12537" width="50.69921875" style="1" customWidth="1"/>
    <col min="12538" max="12551" width="15.69921875" style="1" customWidth="1"/>
    <col min="12552" max="12791" width="9.09765625" style="1"/>
    <col min="12792" max="12792" width="12.69921875" style="1" customWidth="1"/>
    <col min="12793" max="12793" width="50.69921875" style="1" customWidth="1"/>
    <col min="12794" max="12807" width="15.69921875" style="1" customWidth="1"/>
    <col min="12808" max="13047" width="9.09765625" style="1"/>
    <col min="13048" max="13048" width="12.69921875" style="1" customWidth="1"/>
    <col min="13049" max="13049" width="50.69921875" style="1" customWidth="1"/>
    <col min="13050" max="13063" width="15.69921875" style="1" customWidth="1"/>
    <col min="13064" max="13303" width="9.09765625" style="1"/>
    <col min="13304" max="13304" width="12.69921875" style="1" customWidth="1"/>
    <col min="13305" max="13305" width="50.69921875" style="1" customWidth="1"/>
    <col min="13306" max="13319" width="15.69921875" style="1" customWidth="1"/>
    <col min="13320" max="13559" width="9.09765625" style="1"/>
    <col min="13560" max="13560" width="12.69921875" style="1" customWidth="1"/>
    <col min="13561" max="13561" width="50.69921875" style="1" customWidth="1"/>
    <col min="13562" max="13575" width="15.69921875" style="1" customWidth="1"/>
    <col min="13576" max="13815" width="9.09765625" style="1"/>
    <col min="13816" max="13816" width="12.69921875" style="1" customWidth="1"/>
    <col min="13817" max="13817" width="50.69921875" style="1" customWidth="1"/>
    <col min="13818" max="13831" width="15.69921875" style="1" customWidth="1"/>
    <col min="13832" max="14071" width="9.09765625" style="1"/>
    <col min="14072" max="14072" width="12.69921875" style="1" customWidth="1"/>
    <col min="14073" max="14073" width="50.69921875" style="1" customWidth="1"/>
    <col min="14074" max="14087" width="15.69921875" style="1" customWidth="1"/>
    <col min="14088" max="14327" width="9.09765625" style="1"/>
    <col min="14328" max="14328" width="12.69921875" style="1" customWidth="1"/>
    <col min="14329" max="14329" width="50.69921875" style="1" customWidth="1"/>
    <col min="14330" max="14343" width="15.69921875" style="1" customWidth="1"/>
    <col min="14344" max="14583" width="9.09765625" style="1"/>
    <col min="14584" max="14584" width="12.69921875" style="1" customWidth="1"/>
    <col min="14585" max="14585" width="50.69921875" style="1" customWidth="1"/>
    <col min="14586" max="14599" width="15.69921875" style="1" customWidth="1"/>
    <col min="14600" max="14839" width="9.09765625" style="1"/>
    <col min="14840" max="14840" width="12.69921875" style="1" customWidth="1"/>
    <col min="14841" max="14841" width="50.69921875" style="1" customWidth="1"/>
    <col min="14842" max="14855" width="15.69921875" style="1" customWidth="1"/>
    <col min="14856" max="15095" width="9.09765625" style="1"/>
    <col min="15096" max="15096" width="12.69921875" style="1" customWidth="1"/>
    <col min="15097" max="15097" width="50.69921875" style="1" customWidth="1"/>
    <col min="15098" max="15111" width="15.69921875" style="1" customWidth="1"/>
    <col min="15112" max="15351" width="9.09765625" style="1"/>
    <col min="15352" max="15352" width="12.69921875" style="1" customWidth="1"/>
    <col min="15353" max="15353" width="50.69921875" style="1" customWidth="1"/>
    <col min="15354" max="15367" width="15.69921875" style="1" customWidth="1"/>
    <col min="15368" max="15607" width="9.09765625" style="1"/>
    <col min="15608" max="15608" width="12.69921875" style="1" customWidth="1"/>
    <col min="15609" max="15609" width="50.69921875" style="1" customWidth="1"/>
    <col min="15610" max="15623" width="15.69921875" style="1" customWidth="1"/>
    <col min="15624" max="15863" width="9.09765625" style="1"/>
    <col min="15864" max="15864" width="12.69921875" style="1" customWidth="1"/>
    <col min="15865" max="15865" width="50.69921875" style="1" customWidth="1"/>
    <col min="15866" max="15879" width="15.69921875" style="1" customWidth="1"/>
    <col min="15880" max="16119" width="9.09765625" style="1"/>
    <col min="16120" max="16120" width="12.69921875" style="1" customWidth="1"/>
    <col min="16121" max="16121" width="50.69921875" style="1" customWidth="1"/>
    <col min="16122" max="16135" width="15.69921875" style="1" customWidth="1"/>
    <col min="16136" max="16384" width="9.09765625" style="1"/>
  </cols>
  <sheetData>
    <row r="1" spans="1:8" ht="13">
      <c r="F1" t="s">
        <v>102</v>
      </c>
    </row>
    <row r="2" spans="1:8" ht="13">
      <c r="F2" s="26" t="s">
        <v>103</v>
      </c>
    </row>
    <row r="3" spans="1:8" ht="13">
      <c r="F3" t="s">
        <v>112</v>
      </c>
    </row>
    <row r="4" spans="1:8" ht="18.5">
      <c r="B4" s="37" t="s">
        <v>96</v>
      </c>
      <c r="C4" s="37"/>
      <c r="D4" s="37"/>
      <c r="E4" s="37"/>
      <c r="F4" s="37"/>
      <c r="G4" s="37"/>
    </row>
    <row r="5" spans="1:8" ht="18.5">
      <c r="B5" s="37" t="s">
        <v>97</v>
      </c>
      <c r="C5" s="38"/>
      <c r="D5" s="38"/>
      <c r="E5" s="38"/>
      <c r="F5" s="38"/>
      <c r="G5" s="38"/>
    </row>
    <row r="6" spans="1:8" ht="18.5">
      <c r="B6" s="37" t="s">
        <v>98</v>
      </c>
      <c r="C6" s="37"/>
      <c r="D6" s="37"/>
      <c r="E6" s="37"/>
      <c r="F6" s="37"/>
      <c r="G6" s="20"/>
    </row>
    <row r="7" spans="1:8" ht="13">
      <c r="B7" s="23" t="s">
        <v>100</v>
      </c>
      <c r="G7" s="2" t="s">
        <v>4</v>
      </c>
    </row>
    <row r="8" spans="1:8" s="4" customFormat="1" ht="52">
      <c r="A8" s="9"/>
      <c r="B8" s="3" t="s">
        <v>0</v>
      </c>
      <c r="C8" s="3" t="s">
        <v>1</v>
      </c>
      <c r="D8" s="3" t="s">
        <v>2</v>
      </c>
      <c r="E8" s="3" t="s">
        <v>105</v>
      </c>
      <c r="F8" s="3" t="s">
        <v>3</v>
      </c>
      <c r="G8" s="3" t="s">
        <v>86</v>
      </c>
    </row>
    <row r="9" spans="1:8" ht="13">
      <c r="A9" s="10"/>
      <c r="B9" s="5">
        <v>1</v>
      </c>
      <c r="C9" s="5">
        <v>2</v>
      </c>
      <c r="D9" s="5">
        <v>4</v>
      </c>
      <c r="E9" s="5">
        <v>5</v>
      </c>
      <c r="F9" s="5">
        <v>8</v>
      </c>
      <c r="G9" s="5">
        <v>16</v>
      </c>
    </row>
    <row r="10" spans="1:8" ht="13">
      <c r="A10" s="10"/>
      <c r="B10" s="5"/>
      <c r="C10" s="27" t="s">
        <v>104</v>
      </c>
      <c r="D10" s="5"/>
      <c r="E10" s="5"/>
      <c r="F10" s="5"/>
      <c r="G10" s="5"/>
    </row>
    <row r="11" spans="1:8" ht="45" customHeight="1">
      <c r="A11" s="11">
        <v>0</v>
      </c>
      <c r="B11" s="14" t="s">
        <v>5</v>
      </c>
      <c r="C11" s="13" t="s">
        <v>6</v>
      </c>
      <c r="D11" s="15">
        <v>14628675</v>
      </c>
      <c r="E11" s="15">
        <v>7751306</v>
      </c>
      <c r="F11" s="15">
        <v>5883614.1999999993</v>
      </c>
      <c r="G11" s="34">
        <f t="shared" ref="G11:G60" si="0">IF(E11=0,0,(F11/E11)*100)</f>
        <v>75.904811395653837</v>
      </c>
      <c r="H11" s="6"/>
    </row>
    <row r="12" spans="1:8" ht="33.75" customHeight="1">
      <c r="A12" s="11">
        <v>0</v>
      </c>
      <c r="B12" s="14" t="s">
        <v>7</v>
      </c>
      <c r="C12" s="13" t="s">
        <v>8</v>
      </c>
      <c r="D12" s="15">
        <v>2945700</v>
      </c>
      <c r="E12" s="15">
        <v>1553562</v>
      </c>
      <c r="F12" s="15">
        <v>1104022.01</v>
      </c>
      <c r="G12" s="34">
        <f t="shared" si="0"/>
        <v>71.063916985611129</v>
      </c>
      <c r="H12" s="6"/>
    </row>
    <row r="13" spans="1:8" ht="14.5">
      <c r="A13" s="11">
        <v>0</v>
      </c>
      <c r="B13" s="14" t="s">
        <v>9</v>
      </c>
      <c r="C13" s="13" t="s">
        <v>10</v>
      </c>
      <c r="D13" s="15">
        <v>617666</v>
      </c>
      <c r="E13" s="15">
        <v>544266</v>
      </c>
      <c r="F13" s="15">
        <v>299566.90000000002</v>
      </c>
      <c r="G13" s="34">
        <f t="shared" si="0"/>
        <v>55.040531651802617</v>
      </c>
      <c r="H13" s="6"/>
    </row>
    <row r="14" spans="1:8" ht="14.5">
      <c r="A14" s="11">
        <v>0</v>
      </c>
      <c r="B14" s="14" t="s">
        <v>11</v>
      </c>
      <c r="C14" s="13" t="s">
        <v>12</v>
      </c>
      <c r="D14" s="15">
        <v>15460307</v>
      </c>
      <c r="E14" s="15">
        <v>8533856</v>
      </c>
      <c r="F14" s="15">
        <v>7187619.6400000006</v>
      </c>
      <c r="G14" s="34">
        <f t="shared" si="0"/>
        <v>84.224758889767998</v>
      </c>
      <c r="H14" s="6"/>
    </row>
    <row r="15" spans="1:8" ht="20.25" customHeight="1">
      <c r="A15" s="11">
        <v>0</v>
      </c>
      <c r="B15" s="14" t="s">
        <v>13</v>
      </c>
      <c r="C15" s="13" t="s">
        <v>14</v>
      </c>
      <c r="D15" s="15">
        <v>15284821</v>
      </c>
      <c r="E15" s="15">
        <v>8550681</v>
      </c>
      <c r="F15" s="15">
        <v>7116096.3600000013</v>
      </c>
      <c r="G15" s="34">
        <f t="shared" si="0"/>
        <v>83.222568588396655</v>
      </c>
      <c r="H15" s="6"/>
    </row>
    <row r="16" spans="1:8" ht="37.5" customHeight="1">
      <c r="A16" s="11">
        <v>0</v>
      </c>
      <c r="B16" s="14" t="s">
        <v>15</v>
      </c>
      <c r="C16" s="13" t="s">
        <v>101</v>
      </c>
      <c r="D16" s="15">
        <v>35915400</v>
      </c>
      <c r="E16" s="15">
        <v>20777900</v>
      </c>
      <c r="F16" s="15">
        <v>19311765.550000001</v>
      </c>
      <c r="G16" s="34">
        <f t="shared" si="0"/>
        <v>92.943779448356196</v>
      </c>
      <c r="H16" s="6"/>
    </row>
    <row r="17" spans="1:8" ht="19.5" customHeight="1">
      <c r="A17" s="11">
        <v>0</v>
      </c>
      <c r="B17" s="14" t="s">
        <v>16</v>
      </c>
      <c r="C17" s="13" t="s">
        <v>14</v>
      </c>
      <c r="D17" s="15">
        <v>1953.8799999999999</v>
      </c>
      <c r="E17" s="15">
        <v>1953.8799999999999</v>
      </c>
      <c r="F17" s="15">
        <v>0</v>
      </c>
      <c r="G17" s="34">
        <f t="shared" si="0"/>
        <v>0</v>
      </c>
      <c r="H17" s="6"/>
    </row>
    <row r="18" spans="1:8" ht="33" customHeight="1">
      <c r="A18" s="11">
        <v>0</v>
      </c>
      <c r="B18" s="14" t="s">
        <v>17</v>
      </c>
      <c r="C18" s="13" t="s">
        <v>18</v>
      </c>
      <c r="D18" s="15">
        <v>2397200</v>
      </c>
      <c r="E18" s="15">
        <v>1398830</v>
      </c>
      <c r="F18" s="15">
        <v>1175153.5799999998</v>
      </c>
      <c r="G18" s="34">
        <f t="shared" si="0"/>
        <v>84.00974957643173</v>
      </c>
      <c r="H18" s="6"/>
    </row>
    <row r="19" spans="1:8" ht="14.5">
      <c r="A19" s="11">
        <v>0</v>
      </c>
      <c r="B19" s="14" t="s">
        <v>19</v>
      </c>
      <c r="C19" s="13" t="s">
        <v>20</v>
      </c>
      <c r="D19" s="15">
        <v>3304632</v>
      </c>
      <c r="E19" s="15">
        <v>1912202</v>
      </c>
      <c r="F19" s="15">
        <v>1886906.1400000001</v>
      </c>
      <c r="G19" s="34">
        <f t="shared" si="0"/>
        <v>98.677134528674287</v>
      </c>
      <c r="H19" s="6"/>
    </row>
    <row r="20" spans="1:8" ht="14.5">
      <c r="A20" s="11">
        <v>0</v>
      </c>
      <c r="B20" s="14" t="s">
        <v>21</v>
      </c>
      <c r="C20" s="13" t="s">
        <v>22</v>
      </c>
      <c r="D20" s="15">
        <v>35387.919999999998</v>
      </c>
      <c r="E20" s="15">
        <v>35387.919999999998</v>
      </c>
      <c r="F20" s="15">
        <v>35387.919999999998</v>
      </c>
      <c r="G20" s="34">
        <f t="shared" si="0"/>
        <v>100</v>
      </c>
      <c r="H20" s="6"/>
    </row>
    <row r="21" spans="1:8" ht="19.5" customHeight="1">
      <c r="A21" s="11">
        <v>0</v>
      </c>
      <c r="B21" s="14" t="s">
        <v>23</v>
      </c>
      <c r="C21" s="13" t="s">
        <v>24</v>
      </c>
      <c r="D21" s="15">
        <v>2289600</v>
      </c>
      <c r="E21" s="15">
        <v>1274338</v>
      </c>
      <c r="F21" s="15">
        <v>997423.98</v>
      </c>
      <c r="G21" s="34">
        <f t="shared" si="0"/>
        <v>78.269970761289386</v>
      </c>
      <c r="H21" s="6"/>
    </row>
    <row r="22" spans="1:8" ht="14.5">
      <c r="A22" s="11">
        <v>0</v>
      </c>
      <c r="B22" s="14" t="s">
        <v>25</v>
      </c>
      <c r="C22" s="13" t="s">
        <v>26</v>
      </c>
      <c r="D22" s="15">
        <v>9100</v>
      </c>
      <c r="E22" s="15">
        <v>9100</v>
      </c>
      <c r="F22" s="15">
        <v>1810</v>
      </c>
      <c r="G22" s="34">
        <f t="shared" si="0"/>
        <v>19.890109890109891</v>
      </c>
      <c r="H22" s="6"/>
    </row>
    <row r="23" spans="1:8" ht="21.75" customHeight="1">
      <c r="A23" s="11">
        <v>0</v>
      </c>
      <c r="B23" s="14" t="s">
        <v>27</v>
      </c>
      <c r="C23" s="13" t="s">
        <v>28</v>
      </c>
      <c r="D23" s="15">
        <v>5538333</v>
      </c>
      <c r="E23" s="15">
        <v>4252822</v>
      </c>
      <c r="F23" s="15">
        <v>3640103.69</v>
      </c>
      <c r="G23" s="34">
        <f t="shared" si="0"/>
        <v>85.592665058636356</v>
      </c>
      <c r="H23" s="6"/>
    </row>
    <row r="24" spans="1:8" ht="28.5" customHeight="1">
      <c r="A24" s="11">
        <v>0</v>
      </c>
      <c r="B24" s="14" t="s">
        <v>29</v>
      </c>
      <c r="C24" s="13" t="s">
        <v>30</v>
      </c>
      <c r="D24" s="15">
        <v>9246475.9000000004</v>
      </c>
      <c r="E24" s="15">
        <v>5556478.9000000004</v>
      </c>
      <c r="F24" s="15">
        <v>3707745.63</v>
      </c>
      <c r="G24" s="34">
        <f t="shared" si="0"/>
        <v>66.728330957938127</v>
      </c>
      <c r="H24" s="6"/>
    </row>
    <row r="25" spans="1:8" ht="29">
      <c r="A25" s="11">
        <v>0</v>
      </c>
      <c r="B25" s="14" t="s">
        <v>31</v>
      </c>
      <c r="C25" s="13" t="s">
        <v>32</v>
      </c>
      <c r="D25" s="15">
        <v>920453</v>
      </c>
      <c r="E25" s="15">
        <v>672635</v>
      </c>
      <c r="F25" s="15">
        <v>374031.69</v>
      </c>
      <c r="G25" s="34">
        <f t="shared" si="0"/>
        <v>55.606932437354587</v>
      </c>
      <c r="H25" s="6"/>
    </row>
    <row r="26" spans="1:8" ht="14.5">
      <c r="A26" s="11">
        <v>0</v>
      </c>
      <c r="B26" s="14" t="s">
        <v>33</v>
      </c>
      <c r="C26" s="13" t="s">
        <v>34</v>
      </c>
      <c r="D26" s="15">
        <v>803030</v>
      </c>
      <c r="E26" s="15">
        <v>603786</v>
      </c>
      <c r="F26" s="15">
        <v>323064.65000000002</v>
      </c>
      <c r="G26" s="34">
        <f t="shared" si="0"/>
        <v>53.50648242920505</v>
      </c>
      <c r="H26" s="6"/>
    </row>
    <row r="27" spans="1:8" ht="18.75" customHeight="1">
      <c r="A27" s="11">
        <v>0</v>
      </c>
      <c r="B27" s="14" t="s">
        <v>35</v>
      </c>
      <c r="C27" s="13" t="s">
        <v>36</v>
      </c>
      <c r="D27" s="15">
        <v>1000</v>
      </c>
      <c r="E27" s="15">
        <v>400</v>
      </c>
      <c r="F27" s="15">
        <v>0</v>
      </c>
      <c r="G27" s="34">
        <f t="shared" si="0"/>
        <v>0</v>
      </c>
      <c r="H27" s="6"/>
    </row>
    <row r="28" spans="1:8" ht="29">
      <c r="A28" s="11">
        <v>0</v>
      </c>
      <c r="B28" s="14" t="s">
        <v>37</v>
      </c>
      <c r="C28" s="13" t="s">
        <v>38</v>
      </c>
      <c r="D28" s="15">
        <v>7760</v>
      </c>
      <c r="E28" s="15">
        <v>3876</v>
      </c>
      <c r="F28" s="15">
        <v>0</v>
      </c>
      <c r="G28" s="34">
        <f t="shared" si="0"/>
        <v>0</v>
      </c>
      <c r="H28" s="6"/>
    </row>
    <row r="29" spans="1:8" ht="64.5" customHeight="1">
      <c r="A29" s="11">
        <v>0</v>
      </c>
      <c r="B29" s="14" t="s">
        <v>39</v>
      </c>
      <c r="C29" s="13" t="s">
        <v>40</v>
      </c>
      <c r="D29" s="15">
        <v>50471</v>
      </c>
      <c r="E29" s="15">
        <v>50471</v>
      </c>
      <c r="F29" s="15">
        <v>29116.2</v>
      </c>
      <c r="G29" s="34">
        <f t="shared" si="0"/>
        <v>57.688969903508948</v>
      </c>
      <c r="H29" s="6"/>
    </row>
    <row r="30" spans="1:8" ht="14.5">
      <c r="A30" s="11">
        <v>0</v>
      </c>
      <c r="B30" s="14" t="s">
        <v>41</v>
      </c>
      <c r="C30" s="13" t="s">
        <v>42</v>
      </c>
      <c r="D30" s="15">
        <v>28108</v>
      </c>
      <c r="E30" s="15">
        <v>28108</v>
      </c>
      <c r="F30" s="15">
        <v>11321.789999999999</v>
      </c>
      <c r="G30" s="34">
        <f t="shared" si="0"/>
        <v>40.279600113846584</v>
      </c>
      <c r="H30" s="6"/>
    </row>
    <row r="31" spans="1:8" ht="29">
      <c r="A31" s="11">
        <v>0</v>
      </c>
      <c r="B31" s="14" t="s">
        <v>43</v>
      </c>
      <c r="C31" s="13" t="s">
        <v>44</v>
      </c>
      <c r="D31" s="15">
        <v>6010498</v>
      </c>
      <c r="E31" s="15">
        <v>4009521</v>
      </c>
      <c r="F31" s="15">
        <v>2934472.28</v>
      </c>
      <c r="G31" s="34">
        <f t="shared" si="0"/>
        <v>73.187602209840023</v>
      </c>
      <c r="H31" s="6"/>
    </row>
    <row r="32" spans="1:8" ht="21" customHeight="1">
      <c r="A32" s="11">
        <v>0</v>
      </c>
      <c r="B32" s="14" t="s">
        <v>45</v>
      </c>
      <c r="C32" s="13" t="s">
        <v>46</v>
      </c>
      <c r="D32" s="15">
        <v>351291</v>
      </c>
      <c r="E32" s="15">
        <v>272000</v>
      </c>
      <c r="F32" s="15">
        <v>245800</v>
      </c>
      <c r="G32" s="34">
        <f t="shared" si="0"/>
        <v>90.367647058823536</v>
      </c>
      <c r="H32" s="6"/>
    </row>
    <row r="33" spans="1:8" ht="14.5">
      <c r="A33" s="11">
        <v>0</v>
      </c>
      <c r="B33" s="14" t="s">
        <v>47</v>
      </c>
      <c r="C33" s="13" t="s">
        <v>48</v>
      </c>
      <c r="D33" s="15">
        <v>2934400</v>
      </c>
      <c r="E33" s="15">
        <v>1444781</v>
      </c>
      <c r="F33" s="15">
        <v>1392004.05</v>
      </c>
      <c r="G33" s="34">
        <f t="shared" si="0"/>
        <v>96.347062288332978</v>
      </c>
      <c r="H33" s="6"/>
    </row>
    <row r="34" spans="1:8" ht="35.25" customHeight="1">
      <c r="A34" s="11">
        <v>0</v>
      </c>
      <c r="B34" s="14" t="s">
        <v>49</v>
      </c>
      <c r="C34" s="13" t="s">
        <v>50</v>
      </c>
      <c r="D34" s="15">
        <v>3879704</v>
      </c>
      <c r="E34" s="15">
        <v>1999112</v>
      </c>
      <c r="F34" s="15">
        <v>1949442.01</v>
      </c>
      <c r="G34" s="34">
        <f t="shared" si="0"/>
        <v>97.515397336417365</v>
      </c>
      <c r="H34" s="6"/>
    </row>
    <row r="35" spans="1:8" ht="20.25" customHeight="1">
      <c r="A35" s="11">
        <v>0</v>
      </c>
      <c r="B35" s="14" t="s">
        <v>51</v>
      </c>
      <c r="C35" s="13" t="s">
        <v>52</v>
      </c>
      <c r="D35" s="15">
        <v>1182096</v>
      </c>
      <c r="E35" s="15">
        <v>601134</v>
      </c>
      <c r="F35" s="15">
        <v>549568.36</v>
      </c>
      <c r="G35" s="34">
        <f t="shared" si="0"/>
        <v>91.421939201575682</v>
      </c>
      <c r="H35" s="6"/>
    </row>
    <row r="36" spans="1:8" ht="14.5">
      <c r="A36" s="11">
        <v>0</v>
      </c>
      <c r="B36" s="14" t="s">
        <v>53</v>
      </c>
      <c r="C36" s="13" t="s">
        <v>54</v>
      </c>
      <c r="D36" s="15">
        <v>30000</v>
      </c>
      <c r="E36" s="15">
        <v>30000</v>
      </c>
      <c r="F36" s="15">
        <v>13220</v>
      </c>
      <c r="G36" s="34">
        <f t="shared" si="0"/>
        <v>44.066666666666663</v>
      </c>
      <c r="H36" s="6"/>
    </row>
    <row r="37" spans="1:8" ht="29">
      <c r="A37" s="11">
        <v>0</v>
      </c>
      <c r="B37" s="14" t="s">
        <v>55</v>
      </c>
      <c r="C37" s="13" t="s">
        <v>56</v>
      </c>
      <c r="D37" s="15">
        <v>25000</v>
      </c>
      <c r="E37" s="15">
        <v>15000</v>
      </c>
      <c r="F37" s="15">
        <v>0</v>
      </c>
      <c r="G37" s="34">
        <f t="shared" si="0"/>
        <v>0</v>
      </c>
      <c r="H37" s="6"/>
    </row>
    <row r="38" spans="1:8" ht="29">
      <c r="A38" s="11">
        <v>0</v>
      </c>
      <c r="B38" s="14" t="s">
        <v>57</v>
      </c>
      <c r="C38" s="13" t="s">
        <v>58</v>
      </c>
      <c r="D38" s="15">
        <v>1893900</v>
      </c>
      <c r="E38" s="15">
        <v>1047223</v>
      </c>
      <c r="F38" s="15">
        <v>818269.18</v>
      </c>
      <c r="G38" s="34">
        <f t="shared" si="0"/>
        <v>78.137051993701448</v>
      </c>
      <c r="H38" s="6"/>
    </row>
    <row r="39" spans="1:8" ht="18.75" customHeight="1">
      <c r="A39" s="11">
        <v>0</v>
      </c>
      <c r="B39" s="14" t="s">
        <v>59</v>
      </c>
      <c r="C39" s="13" t="s">
        <v>60</v>
      </c>
      <c r="D39" s="15">
        <v>654700</v>
      </c>
      <c r="E39" s="15">
        <v>331750</v>
      </c>
      <c r="F39" s="15">
        <v>297474.74000000005</v>
      </c>
      <c r="G39" s="34">
        <f t="shared" si="0"/>
        <v>89.668346646571223</v>
      </c>
      <c r="H39" s="6"/>
    </row>
    <row r="40" spans="1:8" ht="20.25" customHeight="1">
      <c r="A40" s="11">
        <v>0</v>
      </c>
      <c r="B40" s="14" t="s">
        <v>61</v>
      </c>
      <c r="C40" s="13" t="s">
        <v>62</v>
      </c>
      <c r="D40" s="15">
        <v>74400</v>
      </c>
      <c r="E40" s="15">
        <v>74400</v>
      </c>
      <c r="F40" s="15">
        <v>0</v>
      </c>
      <c r="G40" s="34">
        <f t="shared" si="0"/>
        <v>0</v>
      </c>
      <c r="H40" s="6"/>
    </row>
    <row r="41" spans="1:8" ht="14.5">
      <c r="A41" s="11">
        <v>0</v>
      </c>
      <c r="B41" s="14" t="s">
        <v>63</v>
      </c>
      <c r="C41" s="13" t="s">
        <v>64</v>
      </c>
      <c r="D41" s="15">
        <v>1589600</v>
      </c>
      <c r="E41" s="15">
        <v>1129200</v>
      </c>
      <c r="F41" s="15">
        <v>989161.15</v>
      </c>
      <c r="G41" s="34">
        <f t="shared" si="0"/>
        <v>87.59840152320227</v>
      </c>
      <c r="H41" s="6"/>
    </row>
    <row r="42" spans="1:8" ht="66" customHeight="1">
      <c r="A42" s="11">
        <v>0</v>
      </c>
      <c r="B42" s="14" t="s">
        <v>65</v>
      </c>
      <c r="C42" s="13" t="s">
        <v>66</v>
      </c>
      <c r="D42" s="15">
        <v>525900</v>
      </c>
      <c r="E42" s="15">
        <v>525900</v>
      </c>
      <c r="F42" s="15">
        <v>525900</v>
      </c>
      <c r="G42" s="34">
        <f t="shared" si="0"/>
        <v>100</v>
      </c>
      <c r="H42" s="6"/>
    </row>
    <row r="43" spans="1:8" ht="14.5">
      <c r="A43" s="11">
        <v>0</v>
      </c>
      <c r="B43" s="14" t="s">
        <v>67</v>
      </c>
      <c r="C43" s="13" t="s">
        <v>68</v>
      </c>
      <c r="D43" s="15">
        <v>56500</v>
      </c>
      <c r="E43" s="15">
        <v>36500</v>
      </c>
      <c r="F43" s="15">
        <v>5847.55</v>
      </c>
      <c r="G43" s="34">
        <f t="shared" si="0"/>
        <v>16.02068493150685</v>
      </c>
      <c r="H43" s="6"/>
    </row>
    <row r="44" spans="1:8" ht="34.5" customHeight="1">
      <c r="A44" s="11">
        <v>0</v>
      </c>
      <c r="B44" s="14" t="s">
        <v>69</v>
      </c>
      <c r="C44" s="13" t="s">
        <v>70</v>
      </c>
      <c r="D44" s="15">
        <v>300000</v>
      </c>
      <c r="E44" s="15">
        <v>296384</v>
      </c>
      <c r="F44" s="15">
        <v>145101</v>
      </c>
      <c r="G44" s="34">
        <f t="shared" si="0"/>
        <v>48.957096199524941</v>
      </c>
      <c r="H44" s="6"/>
    </row>
    <row r="45" spans="1:8" ht="14.5">
      <c r="A45" s="11">
        <v>0</v>
      </c>
      <c r="B45" s="14" t="s">
        <v>71</v>
      </c>
      <c r="C45" s="13" t="s">
        <v>72</v>
      </c>
      <c r="D45" s="15">
        <v>50000</v>
      </c>
      <c r="E45" s="15">
        <v>33000</v>
      </c>
      <c r="F45" s="15">
        <v>31727</v>
      </c>
      <c r="G45" s="34">
        <f t="shared" si="0"/>
        <v>96.142424242424241</v>
      </c>
      <c r="H45" s="6"/>
    </row>
    <row r="46" spans="1:8" ht="19.5" customHeight="1">
      <c r="A46" s="11">
        <v>0</v>
      </c>
      <c r="B46" s="14" t="s">
        <v>73</v>
      </c>
      <c r="C46" s="13" t="s">
        <v>74</v>
      </c>
      <c r="D46" s="15">
        <v>10000</v>
      </c>
      <c r="E46" s="15">
        <v>10000</v>
      </c>
      <c r="F46" s="15">
        <v>0</v>
      </c>
      <c r="G46" s="34">
        <f t="shared" si="0"/>
        <v>0</v>
      </c>
      <c r="H46" s="6"/>
    </row>
    <row r="47" spans="1:8" ht="20.25" customHeight="1">
      <c r="A47" s="11">
        <v>0</v>
      </c>
      <c r="B47" s="14" t="s">
        <v>75</v>
      </c>
      <c r="C47" s="13" t="s">
        <v>76</v>
      </c>
      <c r="D47" s="15">
        <v>40000</v>
      </c>
      <c r="E47" s="15">
        <v>10000</v>
      </c>
      <c r="F47" s="15">
        <v>5275</v>
      </c>
      <c r="G47" s="34">
        <f t="shared" si="0"/>
        <v>52.75</v>
      </c>
      <c r="H47" s="6"/>
    </row>
    <row r="48" spans="1:8" ht="29">
      <c r="A48" s="11">
        <v>0</v>
      </c>
      <c r="B48" s="14" t="s">
        <v>77</v>
      </c>
      <c r="C48" s="13" t="s">
        <v>78</v>
      </c>
      <c r="D48" s="15">
        <v>43500</v>
      </c>
      <c r="E48" s="15">
        <v>35500</v>
      </c>
      <c r="F48" s="15">
        <v>0</v>
      </c>
      <c r="G48" s="34">
        <f t="shared" si="0"/>
        <v>0</v>
      </c>
      <c r="H48" s="6"/>
    </row>
    <row r="49" spans="1:8" ht="14.5">
      <c r="A49" s="11">
        <v>0</v>
      </c>
      <c r="B49" s="14" t="s">
        <v>79</v>
      </c>
      <c r="C49" s="13" t="s">
        <v>80</v>
      </c>
      <c r="D49" s="15">
        <v>100000</v>
      </c>
      <c r="E49" s="15">
        <v>28500</v>
      </c>
      <c r="F49" s="15">
        <v>0</v>
      </c>
      <c r="G49" s="34">
        <f t="shared" si="0"/>
        <v>0</v>
      </c>
      <c r="H49" s="6"/>
    </row>
    <row r="50" spans="1:8" ht="46.5" customHeight="1">
      <c r="A50" s="11">
        <v>0</v>
      </c>
      <c r="B50" s="14" t="s">
        <v>81</v>
      </c>
      <c r="C50" s="13" t="s">
        <v>82</v>
      </c>
      <c r="D50" s="15">
        <v>1780779</v>
      </c>
      <c r="E50" s="15">
        <v>0</v>
      </c>
      <c r="F50" s="15">
        <v>0</v>
      </c>
      <c r="G50" s="34">
        <f t="shared" si="0"/>
        <v>0</v>
      </c>
      <c r="H50" s="6"/>
    </row>
    <row r="51" spans="1:8" ht="14.5">
      <c r="A51" s="11">
        <v>0</v>
      </c>
      <c r="B51" s="14" t="s">
        <v>83</v>
      </c>
      <c r="C51" s="13" t="s">
        <v>84</v>
      </c>
      <c r="D51" s="15">
        <v>329800</v>
      </c>
      <c r="E51" s="15">
        <v>19800</v>
      </c>
      <c r="F51" s="15">
        <v>0</v>
      </c>
      <c r="G51" s="34">
        <f t="shared" si="0"/>
        <v>0</v>
      </c>
      <c r="H51" s="6"/>
    </row>
    <row r="52" spans="1:8" ht="26.25" customHeight="1">
      <c r="A52" s="11">
        <v>1</v>
      </c>
      <c r="B52" s="16" t="s">
        <v>85</v>
      </c>
      <c r="C52" s="28" t="s">
        <v>106</v>
      </c>
      <c r="D52" s="17">
        <v>131348141.70000002</v>
      </c>
      <c r="E52" s="17">
        <v>75461664.700000003</v>
      </c>
      <c r="F52" s="17">
        <v>62988012.249999985</v>
      </c>
      <c r="G52" s="17">
        <f t="shared" si="0"/>
        <v>83.470212988821046</v>
      </c>
      <c r="H52" s="6"/>
    </row>
    <row r="53" spans="1:8" ht="14.5">
      <c r="B53" s="18"/>
      <c r="C53" s="12" t="s">
        <v>87</v>
      </c>
      <c r="D53" s="19"/>
      <c r="E53" s="19"/>
      <c r="F53" s="19"/>
      <c r="G53" s="19"/>
    </row>
    <row r="54" spans="1:8" ht="51" customHeight="1">
      <c r="B54" s="14" t="s">
        <v>5</v>
      </c>
      <c r="C54" s="13" t="s">
        <v>6</v>
      </c>
      <c r="D54" s="15">
        <v>22300</v>
      </c>
      <c r="E54" s="15">
        <v>6965</v>
      </c>
      <c r="F54" s="15">
        <v>6965</v>
      </c>
      <c r="G54" s="34">
        <f t="shared" si="0"/>
        <v>100</v>
      </c>
    </row>
    <row r="55" spans="1:8" ht="18" customHeight="1">
      <c r="B55" s="14"/>
      <c r="C55" s="33" t="s">
        <v>108</v>
      </c>
      <c r="D55" s="32">
        <v>22300</v>
      </c>
      <c r="E55" s="32">
        <v>6965</v>
      </c>
      <c r="F55" s="32">
        <v>6965</v>
      </c>
      <c r="G55" s="35" t="s">
        <v>109</v>
      </c>
    </row>
    <row r="56" spans="1:8" ht="14.5">
      <c r="B56" s="14" t="s">
        <v>11</v>
      </c>
      <c r="C56" s="13" t="s">
        <v>12</v>
      </c>
      <c r="D56" s="15">
        <v>656052</v>
      </c>
      <c r="E56" s="15">
        <v>256039.42</v>
      </c>
      <c r="F56" s="15">
        <v>256039.42</v>
      </c>
      <c r="G56" s="34">
        <f t="shared" si="0"/>
        <v>100</v>
      </c>
    </row>
    <row r="57" spans="1:8" ht="14.5">
      <c r="B57" s="14"/>
      <c r="C57" s="33" t="s">
        <v>108</v>
      </c>
      <c r="D57" s="32">
        <v>611052</v>
      </c>
      <c r="E57" s="32">
        <v>211039.42</v>
      </c>
      <c r="F57" s="32">
        <v>211039.42</v>
      </c>
      <c r="G57" s="35" t="s">
        <v>109</v>
      </c>
    </row>
    <row r="58" spans="1:8" ht="26.25" customHeight="1">
      <c r="B58" s="14" t="s">
        <v>13</v>
      </c>
      <c r="C58" s="13" t="s">
        <v>14</v>
      </c>
      <c r="D58" s="15">
        <v>2357032.0499999998</v>
      </c>
      <c r="E58" s="15">
        <v>2357032.0499999998</v>
      </c>
      <c r="F58" s="15">
        <v>2357032.0499999998</v>
      </c>
      <c r="G58" s="34">
        <f t="shared" si="0"/>
        <v>100</v>
      </c>
    </row>
    <row r="59" spans="1:8" ht="15" customHeight="1">
      <c r="B59" s="14"/>
      <c r="C59" s="33" t="s">
        <v>108</v>
      </c>
      <c r="D59" s="32">
        <v>2357032.0499999998</v>
      </c>
      <c r="E59" s="32">
        <v>2357032.0499999998</v>
      </c>
      <c r="F59" s="32">
        <v>2357032.0499999998</v>
      </c>
      <c r="G59" s="35" t="s">
        <v>109</v>
      </c>
    </row>
    <row r="60" spans="1:8" ht="20.25" customHeight="1">
      <c r="B60" s="14" t="s">
        <v>19</v>
      </c>
      <c r="C60" s="13" t="s">
        <v>20</v>
      </c>
      <c r="D60" s="15">
        <v>199751.44999999998</v>
      </c>
      <c r="E60" s="15">
        <v>199751.44999999998</v>
      </c>
      <c r="F60" s="15">
        <v>199751.44999999998</v>
      </c>
      <c r="G60" s="34">
        <f t="shared" si="0"/>
        <v>100</v>
      </c>
    </row>
    <row r="61" spans="1:8" ht="17.25" customHeight="1">
      <c r="B61" s="14"/>
      <c r="C61" s="33" t="s">
        <v>108</v>
      </c>
      <c r="D61" s="32">
        <v>199751.44999999998</v>
      </c>
      <c r="E61" s="32">
        <v>199751.44999999998</v>
      </c>
      <c r="F61" s="32">
        <v>199751.44999999998</v>
      </c>
      <c r="G61" s="35" t="s">
        <v>109</v>
      </c>
    </row>
    <row r="62" spans="1:8" ht="30.75" customHeight="1">
      <c r="B62" s="14" t="s">
        <v>29</v>
      </c>
      <c r="C62" s="13" t="s">
        <v>30</v>
      </c>
      <c r="D62" s="15">
        <v>39000</v>
      </c>
      <c r="E62" s="15">
        <v>39000</v>
      </c>
      <c r="F62" s="15">
        <v>38500</v>
      </c>
      <c r="G62" s="34">
        <v>98.71794871794873</v>
      </c>
    </row>
    <row r="63" spans="1:8" ht="14.5">
      <c r="B63" s="14" t="s">
        <v>33</v>
      </c>
      <c r="C63" s="13" t="s">
        <v>34</v>
      </c>
      <c r="D63" s="15">
        <v>585000</v>
      </c>
      <c r="E63" s="15">
        <v>585000</v>
      </c>
      <c r="F63" s="15">
        <v>87250</v>
      </c>
      <c r="G63" s="34">
        <v>14.914529914529915</v>
      </c>
    </row>
    <row r="64" spans="1:8" ht="14.5">
      <c r="B64" s="14" t="s">
        <v>41</v>
      </c>
      <c r="C64" s="13" t="s">
        <v>42</v>
      </c>
      <c r="D64" s="15">
        <v>100000</v>
      </c>
      <c r="E64" s="15">
        <v>7548.9699999999993</v>
      </c>
      <c r="F64" s="15">
        <v>7548.9699999999993</v>
      </c>
      <c r="G64" s="34">
        <f t="shared" ref="G64" si="1">IF(E64=0,0,(F64/E64)*100)</f>
        <v>100</v>
      </c>
    </row>
    <row r="65" spans="2:9" ht="14.5">
      <c r="B65" s="14"/>
      <c r="C65" s="33" t="s">
        <v>108</v>
      </c>
      <c r="D65" s="32">
        <v>100000</v>
      </c>
      <c r="E65" s="32">
        <v>7548.9699999999993</v>
      </c>
      <c r="F65" s="32">
        <v>7548.9699999999993</v>
      </c>
      <c r="G65" s="35" t="s">
        <v>109</v>
      </c>
    </row>
    <row r="66" spans="2:9" ht="29">
      <c r="B66" s="14" t="s">
        <v>43</v>
      </c>
      <c r="C66" s="13" t="s">
        <v>44</v>
      </c>
      <c r="D66" s="15">
        <v>4</v>
      </c>
      <c r="E66" s="15">
        <v>0</v>
      </c>
      <c r="F66" s="15">
        <v>0</v>
      </c>
      <c r="G66" s="34">
        <v>0</v>
      </c>
    </row>
    <row r="67" spans="2:9" ht="12.75" hidden="1" customHeight="1">
      <c r="B67" s="14" t="s">
        <v>47</v>
      </c>
      <c r="C67" s="13" t="s">
        <v>48</v>
      </c>
      <c r="D67" s="15">
        <v>300</v>
      </c>
      <c r="E67" s="15">
        <v>150</v>
      </c>
      <c r="F67" s="15">
        <v>0</v>
      </c>
      <c r="G67" s="34">
        <v>0</v>
      </c>
    </row>
    <row r="68" spans="2:9" ht="12.75" customHeight="1">
      <c r="B68" s="14"/>
      <c r="C68" s="33" t="s">
        <v>108</v>
      </c>
      <c r="D68" s="32">
        <v>4</v>
      </c>
      <c r="E68" s="32">
        <v>0</v>
      </c>
      <c r="F68" s="32">
        <v>0</v>
      </c>
      <c r="G68" s="35" t="s">
        <v>109</v>
      </c>
    </row>
    <row r="69" spans="2:9" ht="32.25" customHeight="1">
      <c r="B69" s="14" t="s">
        <v>49</v>
      </c>
      <c r="C69" s="13" t="s">
        <v>50</v>
      </c>
      <c r="D69" s="15">
        <v>52224</v>
      </c>
      <c r="E69" s="15">
        <v>8587.19</v>
      </c>
      <c r="F69" s="15">
        <v>8587.19</v>
      </c>
      <c r="G69" s="34">
        <f t="shared" ref="G69" si="2">IF(E69=0,0,(F69/E69)*100)</f>
        <v>100</v>
      </c>
    </row>
    <row r="70" spans="2:9" ht="18" customHeight="1">
      <c r="B70" s="14"/>
      <c r="C70" s="33" t="s">
        <v>108</v>
      </c>
      <c r="D70" s="32">
        <v>52224</v>
      </c>
      <c r="E70" s="32">
        <v>8587.19</v>
      </c>
      <c r="F70" s="32">
        <v>8587.19</v>
      </c>
      <c r="G70" s="35" t="s">
        <v>109</v>
      </c>
    </row>
    <row r="71" spans="2:9" ht="18.75" customHeight="1">
      <c r="B71" s="14" t="s">
        <v>88</v>
      </c>
      <c r="C71" s="13" t="s">
        <v>89</v>
      </c>
      <c r="D71" s="15">
        <v>1803709</v>
      </c>
      <c r="E71" s="15">
        <v>1803709</v>
      </c>
      <c r="F71" s="15">
        <v>1647981.14</v>
      </c>
      <c r="G71" s="34">
        <v>91.366242559082423</v>
      </c>
    </row>
    <row r="72" spans="2:9" ht="14.5">
      <c r="B72" s="14" t="s">
        <v>90</v>
      </c>
      <c r="C72" s="13" t="s">
        <v>91</v>
      </c>
      <c r="D72" s="15">
        <v>3549934</v>
      </c>
      <c r="E72" s="15">
        <v>1349934</v>
      </c>
      <c r="F72" s="15">
        <v>49933.62</v>
      </c>
      <c r="G72" s="34">
        <v>3.6989675050780262</v>
      </c>
    </row>
    <row r="73" spans="2:9" ht="14.5">
      <c r="B73" s="14" t="s">
        <v>92</v>
      </c>
      <c r="C73" s="13" t="s">
        <v>93</v>
      </c>
      <c r="D73" s="15">
        <v>320555.09999999998</v>
      </c>
      <c r="E73" s="15">
        <v>320555.09999999998</v>
      </c>
      <c r="F73" s="15">
        <v>125155.1</v>
      </c>
      <c r="G73" s="34">
        <v>39.04324092800271</v>
      </c>
    </row>
    <row r="74" spans="2:9" ht="19.5" customHeight="1">
      <c r="B74" s="14" t="s">
        <v>94</v>
      </c>
      <c r="C74" s="13" t="s">
        <v>95</v>
      </c>
      <c r="D74" s="15">
        <v>10000</v>
      </c>
      <c r="E74" s="15">
        <v>0</v>
      </c>
      <c r="F74" s="15">
        <v>0</v>
      </c>
      <c r="G74" s="34">
        <v>0</v>
      </c>
    </row>
    <row r="75" spans="2:9" ht="14.5">
      <c r="B75" s="14" t="s">
        <v>83</v>
      </c>
      <c r="C75" s="13" t="s">
        <v>84</v>
      </c>
      <c r="D75" s="15">
        <v>241200</v>
      </c>
      <c r="E75" s="15">
        <v>241200</v>
      </c>
      <c r="F75" s="15">
        <v>167200</v>
      </c>
      <c r="G75" s="34">
        <v>69.320066334991708</v>
      </c>
    </row>
    <row r="76" spans="2:9" ht="25.5" customHeight="1">
      <c r="B76" s="29" t="s">
        <v>85</v>
      </c>
      <c r="C76" s="30" t="s">
        <v>107</v>
      </c>
      <c r="D76" s="31">
        <f>D54+D56+D58+D60+D62+D63+D64+D66+D69+D71+D72+D73+D74+D75</f>
        <v>9936761.5999999996</v>
      </c>
      <c r="E76" s="31">
        <f>E54+E56+E58+E60+E62+E63+E64+E66+E69+E71+E72+E73+E74+E75</f>
        <v>7175322.1799999997</v>
      </c>
      <c r="F76" s="31">
        <v>4951943.9400000004</v>
      </c>
      <c r="G76" s="31">
        <f t="shared" ref="G76" si="3">IF(E76=0,0,(F76/E76)*100)</f>
        <v>69.013541354320068</v>
      </c>
    </row>
    <row r="77" spans="2:9" ht="36.75" customHeight="1">
      <c r="B77" s="21"/>
      <c r="C77" s="22" t="s">
        <v>99</v>
      </c>
      <c r="D77" s="25">
        <f t="shared" ref="D77:E77" si="4">D52+D76</f>
        <v>141284903.30000001</v>
      </c>
      <c r="E77" s="25">
        <f t="shared" si="4"/>
        <v>82636986.879999995</v>
      </c>
      <c r="F77" s="25">
        <f>F52+F76</f>
        <v>67939956.189999983</v>
      </c>
      <c r="G77" s="24">
        <f>F77/E77*100</f>
        <v>82.21494848143233</v>
      </c>
      <c r="I77" s="36"/>
    </row>
    <row r="79" spans="2:9">
      <c r="D79" s="36"/>
    </row>
    <row r="80" spans="2:9">
      <c r="C80" s="7" t="s">
        <v>110</v>
      </c>
      <c r="E80" s="1" t="s">
        <v>111</v>
      </c>
    </row>
  </sheetData>
  <mergeCells count="3">
    <mergeCell ref="B5:G5"/>
    <mergeCell ref="B4:G4"/>
    <mergeCell ref="B6:F6"/>
  </mergeCells>
  <conditionalFormatting sqref="B11:B52">
    <cfRule type="expression" dxfId="35" priority="41" stopIfTrue="1">
      <formula>A11=1</formula>
    </cfRule>
  </conditionalFormatting>
  <conditionalFormatting sqref="C11:C52">
    <cfRule type="expression" dxfId="34" priority="42" stopIfTrue="1">
      <formula>A11=1</formula>
    </cfRule>
  </conditionalFormatting>
  <conditionalFormatting sqref="D11:D52">
    <cfRule type="expression" dxfId="33" priority="44" stopIfTrue="1">
      <formula>A11=1</formula>
    </cfRule>
  </conditionalFormatting>
  <conditionalFormatting sqref="E11:E52">
    <cfRule type="expression" dxfId="32" priority="45" stopIfTrue="1">
      <formula>A11=1</formula>
    </cfRule>
  </conditionalFormatting>
  <conditionalFormatting sqref="F11:F52">
    <cfRule type="expression" dxfId="31" priority="48" stopIfTrue="1">
      <formula>A11=1</formula>
    </cfRule>
  </conditionalFormatting>
  <conditionalFormatting sqref="G11:G52">
    <cfRule type="expression" dxfId="30" priority="56" stopIfTrue="1">
      <formula>A11=1</formula>
    </cfRule>
  </conditionalFormatting>
  <conditionalFormatting sqref="B54:B70">
    <cfRule type="expression" dxfId="29" priority="25" stopIfTrue="1">
      <formula>A54=1</formula>
    </cfRule>
  </conditionalFormatting>
  <conditionalFormatting sqref="C54:C70">
    <cfRule type="expression" dxfId="28" priority="26" stopIfTrue="1">
      <formula>A54=1</formula>
    </cfRule>
  </conditionalFormatting>
  <conditionalFormatting sqref="D54:D70">
    <cfRule type="expression" dxfId="27" priority="28" stopIfTrue="1">
      <formula>A54=1</formula>
    </cfRule>
  </conditionalFormatting>
  <conditionalFormatting sqref="E54:E70">
    <cfRule type="expression" dxfId="26" priority="29" stopIfTrue="1">
      <formula>A54=1</formula>
    </cfRule>
  </conditionalFormatting>
  <conditionalFormatting sqref="F54:F70">
    <cfRule type="expression" dxfId="25" priority="32" stopIfTrue="1">
      <formula>A54=1</formula>
    </cfRule>
  </conditionalFormatting>
  <conditionalFormatting sqref="G54:G70">
    <cfRule type="expression" dxfId="24" priority="40" stopIfTrue="1">
      <formula>A54=1</formula>
    </cfRule>
  </conditionalFormatting>
  <conditionalFormatting sqref="E54:E55">
    <cfRule type="expression" dxfId="23" priority="24" stopIfTrue="1">
      <formula>XFD54=1</formula>
    </cfRule>
  </conditionalFormatting>
  <conditionalFormatting sqref="G54:G55">
    <cfRule type="expression" dxfId="22" priority="23" stopIfTrue="1">
      <formula>A54=1</formula>
    </cfRule>
  </conditionalFormatting>
  <conditionalFormatting sqref="E56:E57">
    <cfRule type="expression" dxfId="21" priority="22" stopIfTrue="1">
      <formula>XFD56=1</formula>
    </cfRule>
  </conditionalFormatting>
  <conditionalFormatting sqref="E57">
    <cfRule type="expression" dxfId="20" priority="21" stopIfTrue="1">
      <formula>XFD57=1</formula>
    </cfRule>
  </conditionalFormatting>
  <conditionalFormatting sqref="G57">
    <cfRule type="expression" dxfId="19" priority="20" stopIfTrue="1">
      <formula>A57=1</formula>
    </cfRule>
  </conditionalFormatting>
  <conditionalFormatting sqref="D58:E58">
    <cfRule type="expression" dxfId="18" priority="19" stopIfTrue="1">
      <formula>XFC58=1</formula>
    </cfRule>
  </conditionalFormatting>
  <conditionalFormatting sqref="G56">
    <cfRule type="expression" dxfId="17" priority="18" stopIfTrue="1">
      <formula>A56=1</formula>
    </cfRule>
  </conditionalFormatting>
  <conditionalFormatting sqref="D59:E59">
    <cfRule type="expression" dxfId="16" priority="17" stopIfTrue="1">
      <formula>XFC59=1</formula>
    </cfRule>
  </conditionalFormatting>
  <conditionalFormatting sqref="G59">
    <cfRule type="expression" dxfId="15" priority="16" stopIfTrue="1">
      <formula>A59=1</formula>
    </cfRule>
  </conditionalFormatting>
  <conditionalFormatting sqref="G58">
    <cfRule type="expression" dxfId="14" priority="15" stopIfTrue="1">
      <formula>A58=1</formula>
    </cfRule>
  </conditionalFormatting>
  <conditionalFormatting sqref="D60:E60">
    <cfRule type="expression" dxfId="13" priority="14" stopIfTrue="1">
      <formula>XFC60=1</formula>
    </cfRule>
  </conditionalFormatting>
  <conditionalFormatting sqref="D61:E61">
    <cfRule type="expression" dxfId="12" priority="13" stopIfTrue="1">
      <formula>XFC61=1</formula>
    </cfRule>
  </conditionalFormatting>
  <conditionalFormatting sqref="G60">
    <cfRule type="expression" dxfId="11" priority="12" stopIfTrue="1">
      <formula>A60=1</formula>
    </cfRule>
  </conditionalFormatting>
  <conditionalFormatting sqref="G61">
    <cfRule type="expression" dxfId="10" priority="11" stopIfTrue="1">
      <formula>A61=1</formula>
    </cfRule>
  </conditionalFormatting>
  <conditionalFormatting sqref="E64">
    <cfRule type="expression" dxfId="9" priority="10" stopIfTrue="1">
      <formula>XFD64=1</formula>
    </cfRule>
  </conditionalFormatting>
  <conditionalFormatting sqref="G64">
    <cfRule type="expression" dxfId="8" priority="9" stopIfTrue="1">
      <formula>A64=1</formula>
    </cfRule>
  </conditionalFormatting>
  <conditionalFormatting sqref="E65">
    <cfRule type="expression" dxfId="7" priority="8" stopIfTrue="1">
      <formula>XFD65=1</formula>
    </cfRule>
  </conditionalFormatting>
  <conditionalFormatting sqref="G65">
    <cfRule type="expression" dxfId="6" priority="7" stopIfTrue="1">
      <formula>A65=1</formula>
    </cfRule>
  </conditionalFormatting>
  <conditionalFormatting sqref="G68">
    <cfRule type="expression" dxfId="5" priority="6" stopIfTrue="1">
      <formula>A68=1</formula>
    </cfRule>
  </conditionalFormatting>
  <conditionalFormatting sqref="E69">
    <cfRule type="expression" dxfId="4" priority="5" stopIfTrue="1">
      <formula>XFD69=1</formula>
    </cfRule>
  </conditionalFormatting>
  <conditionalFormatting sqref="G69">
    <cfRule type="expression" dxfId="3" priority="4" stopIfTrue="1">
      <formula>A69=1</formula>
    </cfRule>
  </conditionalFormatting>
  <conditionalFormatting sqref="E70">
    <cfRule type="expression" dxfId="2" priority="3" stopIfTrue="1">
      <formula>XFD70=1</formula>
    </cfRule>
  </conditionalFormatting>
  <conditionalFormatting sqref="G70">
    <cfRule type="expression" dxfId="1" priority="2" stopIfTrue="1">
      <formula>A70=1</formula>
    </cfRule>
  </conditionalFormatting>
  <conditionalFormatting sqref="G76">
    <cfRule type="expression" dxfId="0" priority="1" stopIfTrue="1">
      <formula>A76=1</formula>
    </cfRule>
  </conditionalFormatting>
  <pageMargins left="0.31496062992125984" right="0.31496062992125984" top="0.98425196850393704" bottom="0.39370078740157483" header="0" footer="0"/>
  <pageSetup paperSize="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2021-08-06T09:33:30Z</cp:lastPrinted>
  <dcterms:created xsi:type="dcterms:W3CDTF">2021-07-08T05:43:31Z</dcterms:created>
  <dcterms:modified xsi:type="dcterms:W3CDTF">2021-08-12T12:51:43Z</dcterms:modified>
</cp:coreProperties>
</file>