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1"/>
  <c r="D30"/>
  <c r="D76"/>
  <c r="D75" s="1"/>
  <c r="D15"/>
  <c r="C43"/>
  <c r="D73" l="1"/>
  <c r="D72" s="1"/>
  <c r="D71" s="1"/>
  <c r="D59"/>
  <c r="C59" s="1"/>
  <c r="D57"/>
  <c r="D61"/>
  <c r="E66"/>
  <c r="C66" s="1"/>
  <c r="D51"/>
  <c r="E45"/>
  <c r="E44" s="1"/>
  <c r="C44" s="1"/>
  <c r="D40"/>
  <c r="C40" s="1"/>
  <c r="D26"/>
  <c r="C26" s="1"/>
  <c r="D24"/>
  <c r="D21"/>
  <c r="D20" s="1"/>
  <c r="C20" s="1"/>
  <c r="D18"/>
  <c r="D14"/>
  <c r="C14" s="1"/>
  <c r="C76"/>
  <c r="C75"/>
  <c r="C74"/>
  <c r="C73"/>
  <c r="C69"/>
  <c r="C68"/>
  <c r="C67"/>
  <c r="C64"/>
  <c r="C63"/>
  <c r="C62"/>
  <c r="C61"/>
  <c r="C60"/>
  <c r="C58"/>
  <c r="C55"/>
  <c r="C54"/>
  <c r="C53"/>
  <c r="C52"/>
  <c r="C48"/>
  <c r="C47"/>
  <c r="C46"/>
  <c r="C42"/>
  <c r="C41"/>
  <c r="C39"/>
  <c r="C38"/>
  <c r="C37"/>
  <c r="C36"/>
  <c r="C35"/>
  <c r="C34"/>
  <c r="C33"/>
  <c r="C32"/>
  <c r="C31"/>
  <c r="C28"/>
  <c r="C27"/>
  <c r="C25"/>
  <c r="C24"/>
  <c r="C22"/>
  <c r="C19"/>
  <c r="C17"/>
  <c r="C16"/>
  <c r="C15"/>
  <c r="D50" l="1"/>
  <c r="E65"/>
  <c r="C65" s="1"/>
  <c r="C21"/>
  <c r="D29"/>
  <c r="C29" s="1"/>
  <c r="D13"/>
  <c r="C13" s="1"/>
  <c r="E12"/>
  <c r="D23"/>
  <c r="C23" s="1"/>
  <c r="E49"/>
  <c r="E70" s="1"/>
  <c r="E77" s="1"/>
  <c r="C72"/>
  <c r="C71"/>
  <c r="D56"/>
  <c r="C56" s="1"/>
  <c r="C57"/>
  <c r="C45"/>
  <c r="C51"/>
  <c r="C30"/>
  <c r="C18"/>
  <c r="D49" l="1"/>
  <c r="C50"/>
  <c r="D12"/>
  <c r="C12" s="1"/>
  <c r="C49" l="1"/>
  <c r="D70"/>
  <c r="C70" l="1"/>
  <c r="D77"/>
  <c r="C77" s="1"/>
</calcChain>
</file>

<file path=xl/sharedStrings.xml><?xml version="1.0" encoding="utf-8"?>
<sst xmlns="http://schemas.openxmlformats.org/spreadsheetml/2006/main" count="83" uniqueCount="82">
  <si>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</si>
  <si>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</si>
  <si>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</si>
  <si>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</si>
  <si>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</si>
  <si>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</si>
  <si>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</si>
  <si>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</si>
  <si>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</si>
  <si>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</si>
  <si>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</si>
  <si>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</si>
  <si>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</si>
  <si>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</si>
  <si>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</si>
  <si>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</si>
  <si>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</si>
  <si>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</si>
  <si>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</si>
  <si>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</si>
  <si>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</si>
  <si>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</si>
  <si>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</si>
  <si>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</si>
  <si>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</si>
  <si>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</si>
  <si>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</si>
  <si>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</si>
  <si>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</si>
  <si>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</si>
  <si>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</si>
  <si>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</si>
  <si>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</si>
  <si>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</si>
  <si>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</si>
  <si>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</si>
  <si>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</si>
  <si>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</si>
  <si>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</si>
  <si>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</si>
  <si>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</si>
  <si>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</si>
  <si>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</si>
  <si>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</si>
  <si>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</si>
  <si>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</si>
  <si>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</si>
  <si>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</si>
  <si>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</si>
  <si>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</si>
  <si>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</si>
  <si>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</si>
  <si>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</si>
  <si>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</si>
  <si>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</si>
  <si>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</si>
  <si>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</si>
  <si>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</si>
  <si>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</si>
  <si>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</si>
  <si>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</si>
  <si>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</si>
  <si>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</si>
  <si>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</si>
  <si>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</si>
  <si>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</si>
  <si>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</si>
  <si>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</si>
  <si>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</si>
  <si>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</si>
  <si>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</si>
  <si>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</si>
  <si>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</si>
  <si>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</si>
  <si>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</si>
  <si>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0455100000</t>
  </si>
  <si>
    <t xml:space="preserve">                                                                                                                                     (код бюджету)</t>
  </si>
  <si>
    <t>ДОХОДИ_x000D_
бюджету селищної територіальної громади  на 2022 рік</t>
  </si>
  <si>
    <t>до рішення Широківської селищної ради</t>
  </si>
  <si>
    <t>Секретар селищної ради</t>
  </si>
  <si>
    <t>Алла КРАСНОВА</t>
  </si>
  <si>
    <t>від 16.12.2021року № 531-10/VIIІ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</si>
</sst>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1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Border="1"/>
    <xf numFmtId="4" fontId="8" fillId="0" borderId="0" xfId="0" applyNumberFormat="1" applyFont="1" applyFill="1" applyBorder="1"/>
    <xf numFmtId="4" fontId="0" fillId="0" borderId="0" xfId="0" applyNumberFormat="1" applyFont="1" applyFill="1" applyBorder="1"/>
    <xf numFmtId="0" fontId="9" fillId="0" borderId="0" xfId="0" applyFont="1" applyFill="1"/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"/>
  <sheetViews>
    <sheetView tabSelected="1" workbookViewId="0">
      <selection activeCell="E77" sqref="E77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  <col min="7" max="7" width="11.8984375" bestFit="1" customWidth="1"/>
    <col min="8" max="8" width="9.09765625" customWidth="1"/>
    <col min="9" max="9" width="9.3984375" bestFit="1" customWidth="1"/>
  </cols>
  <sheetData>
    <row r="1" spans="1:7" ht="12" customHeight="1">
      <c r="D1" t="s">
        <v>0</v>
      </c>
    </row>
    <row r="2" spans="1:7" ht="13.5" customHeight="1">
      <c r="D2" s="4" t="s">
        <v>78</v>
      </c>
    </row>
    <row r="3" spans="1:7" ht="15.75" customHeight="1">
      <c r="D3" s="4" t="s">
        <v>81</v>
      </c>
      <c r="F3" s="4"/>
    </row>
    <row r="4" spans="1:7" ht="15.75" customHeight="1"/>
    <row r="5" spans="1:7" ht="25.5" customHeight="1">
      <c r="A5" s="28" t="s">
        <v>77</v>
      </c>
      <c r="B5" s="28"/>
      <c r="C5" s="28"/>
      <c r="D5" s="28"/>
      <c r="E5" s="28"/>
      <c r="F5" s="28"/>
    </row>
    <row r="6" spans="1:7" ht="13.5" customHeight="1">
      <c r="A6" s="32" t="s">
        <v>75</v>
      </c>
      <c r="B6" s="33"/>
      <c r="C6" s="33"/>
      <c r="D6" s="33"/>
      <c r="E6" s="33"/>
      <c r="F6" s="33"/>
    </row>
    <row r="7" spans="1:7">
      <c r="B7" s="34" t="s">
        <v>76</v>
      </c>
      <c r="C7" s="35"/>
      <c r="D7" s="35"/>
      <c r="E7" s="35"/>
      <c r="F7" s="1" t="s">
        <v>1</v>
      </c>
    </row>
    <row r="8" spans="1:7">
      <c r="A8" s="29" t="s">
        <v>2</v>
      </c>
      <c r="B8" s="29" t="s">
        <v>3</v>
      </c>
      <c r="C8" s="30" t="s">
        <v>4</v>
      </c>
      <c r="D8" s="29" t="s">
        <v>5</v>
      </c>
      <c r="E8" s="29" t="s">
        <v>6</v>
      </c>
      <c r="F8" s="29"/>
    </row>
    <row r="9" spans="1:7">
      <c r="A9" s="29"/>
      <c r="B9" s="29"/>
      <c r="C9" s="29"/>
      <c r="D9" s="29"/>
      <c r="E9" s="29" t="s">
        <v>7</v>
      </c>
      <c r="F9" s="31" t="s">
        <v>8</v>
      </c>
    </row>
    <row r="10" spans="1:7">
      <c r="A10" s="29"/>
      <c r="B10" s="29"/>
      <c r="C10" s="29"/>
      <c r="D10" s="29"/>
      <c r="E10" s="29"/>
      <c r="F10" s="29"/>
    </row>
    <row r="11" spans="1:7">
      <c r="A11" s="2">
        <v>1</v>
      </c>
      <c r="B11" s="2">
        <v>2</v>
      </c>
      <c r="C11" s="3">
        <v>3</v>
      </c>
      <c r="D11" s="2">
        <v>4</v>
      </c>
      <c r="E11" s="2">
        <v>5</v>
      </c>
      <c r="F11" s="2">
        <v>6</v>
      </c>
    </row>
    <row r="12" spans="1:7">
      <c r="A12" s="8">
        <v>10000000</v>
      </c>
      <c r="B12" s="9" t="s">
        <v>9</v>
      </c>
      <c r="C12" s="10">
        <f t="shared" ref="C12:C41" si="0">D12+E12</f>
        <v>71153700</v>
      </c>
      <c r="D12" s="11">
        <f>D13+D20+D23+D29</f>
        <v>71141500</v>
      </c>
      <c r="E12" s="11">
        <f>E44</f>
        <v>12200</v>
      </c>
      <c r="F12" s="11">
        <v>0</v>
      </c>
    </row>
    <row r="13" spans="1:7" ht="26">
      <c r="A13" s="8">
        <v>11000000</v>
      </c>
      <c r="B13" s="9" t="s">
        <v>10</v>
      </c>
      <c r="C13" s="10">
        <f t="shared" si="0"/>
        <v>54510000</v>
      </c>
      <c r="D13" s="11">
        <f>D14+D18</f>
        <v>54510000</v>
      </c>
      <c r="E13" s="11">
        <v>0</v>
      </c>
      <c r="F13" s="11">
        <v>0</v>
      </c>
    </row>
    <row r="14" spans="1:7">
      <c r="A14" s="8">
        <v>11010000</v>
      </c>
      <c r="B14" s="9" t="s">
        <v>11</v>
      </c>
      <c r="C14" s="10">
        <f t="shared" si="0"/>
        <v>53950000</v>
      </c>
      <c r="D14" s="11">
        <f>D15+D16+D17</f>
        <v>53950000</v>
      </c>
      <c r="E14" s="11">
        <v>0</v>
      </c>
      <c r="F14" s="11">
        <v>0</v>
      </c>
      <c r="G14" s="6"/>
    </row>
    <row r="15" spans="1:7" ht="42.75" customHeight="1">
      <c r="A15" s="12">
        <v>11010100</v>
      </c>
      <c r="B15" s="13" t="s">
        <v>12</v>
      </c>
      <c r="C15" s="14">
        <f t="shared" si="0"/>
        <v>47650000</v>
      </c>
      <c r="D15" s="15">
        <f>44650000+3000000</f>
        <v>47650000</v>
      </c>
      <c r="E15" s="15">
        <v>0</v>
      </c>
      <c r="F15" s="15">
        <v>0</v>
      </c>
    </row>
    <row r="16" spans="1:7" ht="52">
      <c r="A16" s="12">
        <v>11010400</v>
      </c>
      <c r="B16" s="13" t="s">
        <v>13</v>
      </c>
      <c r="C16" s="14">
        <f t="shared" si="0"/>
        <v>6000000</v>
      </c>
      <c r="D16" s="15">
        <v>6000000</v>
      </c>
      <c r="E16" s="15">
        <v>0</v>
      </c>
      <c r="F16" s="15">
        <v>0</v>
      </c>
    </row>
    <row r="17" spans="1:6" ht="39">
      <c r="A17" s="12">
        <v>11010500</v>
      </c>
      <c r="B17" s="13" t="s">
        <v>14</v>
      </c>
      <c r="C17" s="14">
        <f t="shared" si="0"/>
        <v>300000</v>
      </c>
      <c r="D17" s="15">
        <v>300000</v>
      </c>
      <c r="E17" s="15">
        <v>0</v>
      </c>
      <c r="F17" s="15">
        <v>0</v>
      </c>
    </row>
    <row r="18" spans="1:6">
      <c r="A18" s="8">
        <v>11020000</v>
      </c>
      <c r="B18" s="9" t="s">
        <v>15</v>
      </c>
      <c r="C18" s="10">
        <f t="shared" si="0"/>
        <v>560000</v>
      </c>
      <c r="D18" s="11">
        <f>D19</f>
        <v>560000</v>
      </c>
      <c r="E18" s="11">
        <v>0</v>
      </c>
      <c r="F18" s="11">
        <v>0</v>
      </c>
    </row>
    <row r="19" spans="1:6" ht="26">
      <c r="A19" s="12">
        <v>11020200</v>
      </c>
      <c r="B19" s="13" t="s">
        <v>16</v>
      </c>
      <c r="C19" s="14">
        <f t="shared" si="0"/>
        <v>560000</v>
      </c>
      <c r="D19" s="15">
        <v>560000</v>
      </c>
      <c r="E19" s="15">
        <v>0</v>
      </c>
      <c r="F19" s="15">
        <v>0</v>
      </c>
    </row>
    <row r="20" spans="1:6" ht="26">
      <c r="A20" s="8">
        <v>13000000</v>
      </c>
      <c r="B20" s="9" t="s">
        <v>17</v>
      </c>
      <c r="C20" s="10">
        <f t="shared" si="0"/>
        <v>1500</v>
      </c>
      <c r="D20" s="11">
        <f>D21</f>
        <v>1500</v>
      </c>
      <c r="E20" s="11">
        <v>0</v>
      </c>
      <c r="F20" s="11">
        <v>0</v>
      </c>
    </row>
    <row r="21" spans="1:6" ht="26">
      <c r="A21" s="8">
        <v>13010000</v>
      </c>
      <c r="B21" s="9" t="s">
        <v>18</v>
      </c>
      <c r="C21" s="10">
        <f t="shared" si="0"/>
        <v>1500</v>
      </c>
      <c r="D21" s="11">
        <f>D22</f>
        <v>1500</v>
      </c>
      <c r="E21" s="11">
        <v>0</v>
      </c>
      <c r="F21" s="11">
        <v>0</v>
      </c>
    </row>
    <row r="22" spans="1:6" ht="65">
      <c r="A22" s="12">
        <v>13010200</v>
      </c>
      <c r="B22" s="13" t="s">
        <v>19</v>
      </c>
      <c r="C22" s="14">
        <f t="shared" si="0"/>
        <v>1500</v>
      </c>
      <c r="D22" s="15">
        <v>1500</v>
      </c>
      <c r="E22" s="15">
        <v>0</v>
      </c>
      <c r="F22" s="15">
        <v>0</v>
      </c>
    </row>
    <row r="23" spans="1:6">
      <c r="A23" s="8">
        <v>14000000</v>
      </c>
      <c r="B23" s="9" t="s">
        <v>20</v>
      </c>
      <c r="C23" s="10">
        <f t="shared" si="0"/>
        <v>1780000</v>
      </c>
      <c r="D23" s="11">
        <f>D24+D26+D28</f>
        <v>1780000</v>
      </c>
      <c r="E23" s="11">
        <v>0</v>
      </c>
      <c r="F23" s="11">
        <v>0</v>
      </c>
    </row>
    <row r="24" spans="1:6" ht="26">
      <c r="A24" s="8">
        <v>14020000</v>
      </c>
      <c r="B24" s="9" t="s">
        <v>21</v>
      </c>
      <c r="C24" s="10">
        <f t="shared" si="0"/>
        <v>280000</v>
      </c>
      <c r="D24" s="11">
        <f>D25</f>
        <v>280000</v>
      </c>
      <c r="E24" s="11">
        <v>0</v>
      </c>
      <c r="F24" s="11">
        <v>0</v>
      </c>
    </row>
    <row r="25" spans="1:6">
      <c r="A25" s="12">
        <v>14021900</v>
      </c>
      <c r="B25" s="13" t="s">
        <v>22</v>
      </c>
      <c r="C25" s="14">
        <f t="shared" si="0"/>
        <v>280000</v>
      </c>
      <c r="D25" s="15">
        <v>280000</v>
      </c>
      <c r="E25" s="15">
        <v>0</v>
      </c>
      <c r="F25" s="15">
        <v>0</v>
      </c>
    </row>
    <row r="26" spans="1:6" ht="39">
      <c r="A26" s="8">
        <v>14030000</v>
      </c>
      <c r="B26" s="9" t="s">
        <v>23</v>
      </c>
      <c r="C26" s="10">
        <f t="shared" si="0"/>
        <v>900000</v>
      </c>
      <c r="D26" s="11">
        <f>D27</f>
        <v>900000</v>
      </c>
      <c r="E26" s="11">
        <v>0</v>
      </c>
      <c r="F26" s="11">
        <v>0</v>
      </c>
    </row>
    <row r="27" spans="1:6">
      <c r="A27" s="12">
        <v>14031900</v>
      </c>
      <c r="B27" s="13" t="s">
        <v>22</v>
      </c>
      <c r="C27" s="14">
        <f t="shared" si="0"/>
        <v>900000</v>
      </c>
      <c r="D27" s="15">
        <v>900000</v>
      </c>
      <c r="E27" s="15">
        <v>0</v>
      </c>
      <c r="F27" s="15">
        <v>0</v>
      </c>
    </row>
    <row r="28" spans="1:6" ht="39">
      <c r="A28" s="12">
        <v>14040000</v>
      </c>
      <c r="B28" s="13" t="s">
        <v>24</v>
      </c>
      <c r="C28" s="14">
        <f t="shared" si="0"/>
        <v>600000</v>
      </c>
      <c r="D28" s="15">
        <v>600000</v>
      </c>
      <c r="E28" s="15">
        <v>0</v>
      </c>
      <c r="F28" s="15">
        <v>0</v>
      </c>
    </row>
    <row r="29" spans="1:6" ht="39">
      <c r="A29" s="8">
        <v>18000000</v>
      </c>
      <c r="B29" s="9" t="s">
        <v>25</v>
      </c>
      <c r="C29" s="10">
        <f t="shared" si="0"/>
        <v>14850000</v>
      </c>
      <c r="D29" s="11">
        <f>D30+D40</f>
        <v>14850000</v>
      </c>
      <c r="E29" s="11">
        <v>0</v>
      </c>
      <c r="F29" s="11">
        <v>0</v>
      </c>
    </row>
    <row r="30" spans="1:6">
      <c r="A30" s="8">
        <v>18010000</v>
      </c>
      <c r="B30" s="9" t="s">
        <v>26</v>
      </c>
      <c r="C30" s="10">
        <f t="shared" si="0"/>
        <v>6900000</v>
      </c>
      <c r="D30" s="11">
        <f>D31+D32+D33+D34+D35+D36+D37+D38+D39</f>
        <v>6900000</v>
      </c>
      <c r="E30" s="11">
        <v>0</v>
      </c>
      <c r="F30" s="11">
        <v>0</v>
      </c>
    </row>
    <row r="31" spans="1:6" ht="52">
      <c r="A31" s="12">
        <v>18010100</v>
      </c>
      <c r="B31" s="13" t="s">
        <v>27</v>
      </c>
      <c r="C31" s="14">
        <f t="shared" si="0"/>
        <v>15000</v>
      </c>
      <c r="D31" s="15">
        <v>15000</v>
      </c>
      <c r="E31" s="15">
        <v>0</v>
      </c>
      <c r="F31" s="15">
        <v>0</v>
      </c>
    </row>
    <row r="32" spans="1:6" ht="52">
      <c r="A32" s="12">
        <v>18010200</v>
      </c>
      <c r="B32" s="13" t="s">
        <v>28</v>
      </c>
      <c r="C32" s="14">
        <f t="shared" si="0"/>
        <v>45000</v>
      </c>
      <c r="D32" s="15">
        <v>45000</v>
      </c>
      <c r="E32" s="15">
        <v>0</v>
      </c>
      <c r="F32" s="15">
        <v>0</v>
      </c>
    </row>
    <row r="33" spans="1:9" ht="52">
      <c r="A33" s="12">
        <v>18010300</v>
      </c>
      <c r="B33" s="13" t="s">
        <v>29</v>
      </c>
      <c r="C33" s="14">
        <f t="shared" si="0"/>
        <v>150000</v>
      </c>
      <c r="D33" s="15">
        <v>150000</v>
      </c>
      <c r="E33" s="15">
        <v>0</v>
      </c>
      <c r="F33" s="15">
        <v>0</v>
      </c>
    </row>
    <row r="34" spans="1:9" ht="52">
      <c r="A34" s="12">
        <v>18010400</v>
      </c>
      <c r="B34" s="13" t="s">
        <v>30</v>
      </c>
      <c r="C34" s="14">
        <f t="shared" si="0"/>
        <v>550000</v>
      </c>
      <c r="D34" s="15">
        <v>550000</v>
      </c>
      <c r="E34" s="15">
        <v>0</v>
      </c>
      <c r="F34" s="15">
        <v>0</v>
      </c>
    </row>
    <row r="35" spans="1:9">
      <c r="A35" s="12">
        <v>18010500</v>
      </c>
      <c r="B35" s="13" t="s">
        <v>31</v>
      </c>
      <c r="C35" s="14">
        <f t="shared" si="0"/>
        <v>530000</v>
      </c>
      <c r="D35" s="15">
        <v>530000</v>
      </c>
      <c r="E35" s="15">
        <v>0</v>
      </c>
      <c r="F35" s="15">
        <v>0</v>
      </c>
    </row>
    <row r="36" spans="1:9">
      <c r="A36" s="12">
        <v>18010600</v>
      </c>
      <c r="B36" s="13" t="s">
        <v>32</v>
      </c>
      <c r="C36" s="14">
        <f t="shared" si="0"/>
        <v>2710000</v>
      </c>
      <c r="D36" s="15">
        <v>2710000</v>
      </c>
      <c r="E36" s="15">
        <v>0</v>
      </c>
      <c r="F36" s="15">
        <v>0</v>
      </c>
    </row>
    <row r="37" spans="1:9">
      <c r="A37" s="12">
        <v>18010700</v>
      </c>
      <c r="B37" s="13" t="s">
        <v>33</v>
      </c>
      <c r="C37" s="14">
        <f t="shared" si="0"/>
        <v>1850000</v>
      </c>
      <c r="D37" s="21">
        <v>1850000</v>
      </c>
      <c r="E37" s="15">
        <v>0</v>
      </c>
      <c r="F37" s="15">
        <v>0</v>
      </c>
    </row>
    <row r="38" spans="1:9">
      <c r="A38" s="12">
        <v>18010900</v>
      </c>
      <c r="B38" s="13" t="s">
        <v>34</v>
      </c>
      <c r="C38" s="14">
        <f t="shared" si="0"/>
        <v>1000000</v>
      </c>
      <c r="D38" s="21">
        <v>1000000</v>
      </c>
      <c r="E38" s="15">
        <v>0</v>
      </c>
      <c r="F38" s="15">
        <v>0</v>
      </c>
    </row>
    <row r="39" spans="1:9">
      <c r="A39" s="12">
        <v>18011100</v>
      </c>
      <c r="B39" s="13" t="s">
        <v>35</v>
      </c>
      <c r="C39" s="14">
        <f t="shared" si="0"/>
        <v>50000</v>
      </c>
      <c r="D39" s="21">
        <v>50000</v>
      </c>
      <c r="E39" s="15">
        <v>0</v>
      </c>
      <c r="F39" s="15">
        <v>0</v>
      </c>
    </row>
    <row r="40" spans="1:9">
      <c r="A40" s="8">
        <v>18050000</v>
      </c>
      <c r="B40" s="9" t="s">
        <v>36</v>
      </c>
      <c r="C40" s="10">
        <f t="shared" si="0"/>
        <v>7950000</v>
      </c>
      <c r="D40" s="22">
        <f>D41+D42+D43</f>
        <v>7950000</v>
      </c>
      <c r="E40" s="11">
        <v>0</v>
      </c>
      <c r="F40" s="11">
        <v>0</v>
      </c>
    </row>
    <row r="41" spans="1:9">
      <c r="A41" s="12">
        <v>18050300</v>
      </c>
      <c r="B41" s="13" t="s">
        <v>37</v>
      </c>
      <c r="C41" s="14">
        <f t="shared" si="0"/>
        <v>950000</v>
      </c>
      <c r="D41" s="21">
        <v>950000</v>
      </c>
      <c r="E41" s="15">
        <v>0</v>
      </c>
      <c r="F41" s="15">
        <v>0</v>
      </c>
    </row>
    <row r="42" spans="1:9">
      <c r="A42" s="12">
        <v>18050400</v>
      </c>
      <c r="B42" s="13" t="s">
        <v>38</v>
      </c>
      <c r="C42" s="14">
        <f t="shared" ref="C42:C67" si="1">D42+E42</f>
        <v>4000000</v>
      </c>
      <c r="D42" s="21">
        <v>4000000</v>
      </c>
      <c r="E42" s="15">
        <v>0</v>
      </c>
      <c r="F42" s="15">
        <v>0</v>
      </c>
    </row>
    <row r="43" spans="1:9" ht="65">
      <c r="A43" s="12">
        <v>18050500</v>
      </c>
      <c r="B43" s="13" t="s">
        <v>39</v>
      </c>
      <c r="C43" s="14">
        <f>D43+E43</f>
        <v>3000000</v>
      </c>
      <c r="D43" s="21">
        <v>3000000</v>
      </c>
      <c r="E43" s="15">
        <v>0</v>
      </c>
      <c r="F43" s="15">
        <v>0</v>
      </c>
    </row>
    <row r="44" spans="1:9">
      <c r="A44" s="8">
        <v>19000000</v>
      </c>
      <c r="B44" s="9" t="s">
        <v>40</v>
      </c>
      <c r="C44" s="10">
        <f t="shared" si="1"/>
        <v>12200</v>
      </c>
      <c r="D44" s="11">
        <v>0</v>
      </c>
      <c r="E44" s="11">
        <f>E45</f>
        <v>12200</v>
      </c>
      <c r="F44" s="11">
        <v>0</v>
      </c>
      <c r="I44" s="7"/>
    </row>
    <row r="45" spans="1:9">
      <c r="A45" s="8">
        <v>19010000</v>
      </c>
      <c r="B45" s="9" t="s">
        <v>41</v>
      </c>
      <c r="C45" s="10">
        <f t="shared" si="1"/>
        <v>12200</v>
      </c>
      <c r="D45" s="11">
        <v>0</v>
      </c>
      <c r="E45" s="11">
        <f>E46+E47+E48</f>
        <v>12200</v>
      </c>
      <c r="F45" s="11">
        <v>0</v>
      </c>
    </row>
    <row r="46" spans="1:9" ht="65">
      <c r="A46" s="12">
        <v>19010100</v>
      </c>
      <c r="B46" s="13" t="s">
        <v>42</v>
      </c>
      <c r="C46" s="14">
        <f t="shared" si="1"/>
        <v>4000</v>
      </c>
      <c r="D46" s="15">
        <v>0</v>
      </c>
      <c r="E46" s="15">
        <v>4000</v>
      </c>
      <c r="F46" s="15">
        <v>0</v>
      </c>
    </row>
    <row r="47" spans="1:9" ht="26">
      <c r="A47" s="12">
        <v>19010200</v>
      </c>
      <c r="B47" s="13" t="s">
        <v>43</v>
      </c>
      <c r="C47" s="14">
        <f t="shared" si="1"/>
        <v>300</v>
      </c>
      <c r="D47" s="15">
        <v>0</v>
      </c>
      <c r="E47" s="15">
        <v>300</v>
      </c>
      <c r="F47" s="15">
        <v>0</v>
      </c>
    </row>
    <row r="48" spans="1:9" ht="52">
      <c r="A48" s="12">
        <v>19010300</v>
      </c>
      <c r="B48" s="13" t="s">
        <v>44</v>
      </c>
      <c r="C48" s="14">
        <f t="shared" si="1"/>
        <v>7900</v>
      </c>
      <c r="D48" s="15">
        <v>0</v>
      </c>
      <c r="E48" s="15">
        <v>7900</v>
      </c>
      <c r="F48" s="15">
        <v>0</v>
      </c>
    </row>
    <row r="49" spans="1:6">
      <c r="A49" s="8">
        <v>20000000</v>
      </c>
      <c r="B49" s="9" t="s">
        <v>45</v>
      </c>
      <c r="C49" s="10">
        <f t="shared" si="1"/>
        <v>5242705</v>
      </c>
      <c r="D49" s="11">
        <f>D50+D56</f>
        <v>4267620</v>
      </c>
      <c r="E49" s="11">
        <f>E50+E65</f>
        <v>975085</v>
      </c>
      <c r="F49" s="11">
        <v>0</v>
      </c>
    </row>
    <row r="50" spans="1:6" ht="26">
      <c r="A50" s="8">
        <v>21000000</v>
      </c>
      <c r="B50" s="9" t="s">
        <v>46</v>
      </c>
      <c r="C50" s="10">
        <f t="shared" si="1"/>
        <v>3465000</v>
      </c>
      <c r="D50" s="11">
        <f>D51+D53</f>
        <v>3465000</v>
      </c>
      <c r="E50" s="11">
        <v>0</v>
      </c>
      <c r="F50" s="11">
        <v>0</v>
      </c>
    </row>
    <row r="51" spans="1:6" ht="53.25" customHeight="1">
      <c r="A51" s="8">
        <v>21010000</v>
      </c>
      <c r="B51" s="16" t="s">
        <v>47</v>
      </c>
      <c r="C51" s="10">
        <f t="shared" si="1"/>
        <v>3440000</v>
      </c>
      <c r="D51" s="11">
        <f>D52</f>
        <v>3440000</v>
      </c>
      <c r="E51" s="11">
        <v>0</v>
      </c>
      <c r="F51" s="11">
        <v>0</v>
      </c>
    </row>
    <row r="52" spans="1:6" ht="40.5" customHeight="1">
      <c r="A52" s="12">
        <v>21010300</v>
      </c>
      <c r="B52" s="13" t="s">
        <v>48</v>
      </c>
      <c r="C52" s="14">
        <f t="shared" si="1"/>
        <v>3440000</v>
      </c>
      <c r="D52" s="15">
        <v>3440000</v>
      </c>
      <c r="E52" s="15">
        <v>0</v>
      </c>
      <c r="F52" s="15">
        <v>0</v>
      </c>
    </row>
    <row r="53" spans="1:6">
      <c r="A53" s="8">
        <v>21080000</v>
      </c>
      <c r="B53" s="9" t="s">
        <v>49</v>
      </c>
      <c r="C53" s="10">
        <f t="shared" si="1"/>
        <v>25000</v>
      </c>
      <c r="D53" s="11">
        <f>D54+D55</f>
        <v>25000</v>
      </c>
      <c r="E53" s="11">
        <v>0</v>
      </c>
      <c r="F53" s="11">
        <v>0</v>
      </c>
    </row>
    <row r="54" spans="1:6">
      <c r="A54" s="12">
        <v>21081100</v>
      </c>
      <c r="B54" s="13" t="s">
        <v>50</v>
      </c>
      <c r="C54" s="14">
        <f t="shared" si="1"/>
        <v>10000</v>
      </c>
      <c r="D54" s="15">
        <v>10000</v>
      </c>
      <c r="E54" s="15">
        <v>0</v>
      </c>
      <c r="F54" s="15">
        <v>0</v>
      </c>
    </row>
    <row r="55" spans="1:6" ht="57" customHeight="1">
      <c r="A55" s="12">
        <v>21081500</v>
      </c>
      <c r="B55" s="17" t="s">
        <v>51</v>
      </c>
      <c r="C55" s="14">
        <f t="shared" si="1"/>
        <v>15000</v>
      </c>
      <c r="D55" s="15">
        <v>15000</v>
      </c>
      <c r="E55" s="15">
        <v>0</v>
      </c>
      <c r="F55" s="15">
        <v>0</v>
      </c>
    </row>
    <row r="56" spans="1:6" ht="26">
      <c r="A56" s="8">
        <v>22000000</v>
      </c>
      <c r="B56" s="9" t="s">
        <v>52</v>
      </c>
      <c r="C56" s="10">
        <f t="shared" si="1"/>
        <v>802620</v>
      </c>
      <c r="D56" s="11">
        <f>D57+D59+D61+D64</f>
        <v>802620</v>
      </c>
      <c r="E56" s="11">
        <v>0</v>
      </c>
      <c r="F56" s="11">
        <v>0</v>
      </c>
    </row>
    <row r="57" spans="1:6">
      <c r="A57" s="8">
        <v>22010000</v>
      </c>
      <c r="B57" s="9" t="s">
        <v>53</v>
      </c>
      <c r="C57" s="10">
        <f t="shared" si="1"/>
        <v>600000</v>
      </c>
      <c r="D57" s="11">
        <f>D58</f>
        <v>600000</v>
      </c>
      <c r="E57" s="11">
        <v>0</v>
      </c>
      <c r="F57" s="11">
        <v>0</v>
      </c>
    </row>
    <row r="58" spans="1:6" ht="26">
      <c r="A58" s="12">
        <v>22012500</v>
      </c>
      <c r="B58" s="13" t="s">
        <v>54</v>
      </c>
      <c r="C58" s="14">
        <f t="shared" si="1"/>
        <v>600000</v>
      </c>
      <c r="D58" s="15">
        <v>600000</v>
      </c>
      <c r="E58" s="15">
        <v>0</v>
      </c>
      <c r="F58" s="15">
        <v>0</v>
      </c>
    </row>
    <row r="59" spans="1:6" ht="39">
      <c r="A59" s="8">
        <v>22080000</v>
      </c>
      <c r="B59" s="9" t="s">
        <v>55</v>
      </c>
      <c r="C59" s="10">
        <f t="shared" si="1"/>
        <v>55000</v>
      </c>
      <c r="D59" s="11">
        <f>D60</f>
        <v>55000</v>
      </c>
      <c r="E59" s="11">
        <v>0</v>
      </c>
      <c r="F59" s="11">
        <v>0</v>
      </c>
    </row>
    <row r="60" spans="1:6" ht="52">
      <c r="A60" s="12">
        <v>22080400</v>
      </c>
      <c r="B60" s="13" t="s">
        <v>56</v>
      </c>
      <c r="C60" s="14">
        <f t="shared" si="1"/>
        <v>55000</v>
      </c>
      <c r="D60" s="21">
        <v>55000</v>
      </c>
      <c r="E60" s="15">
        <v>0</v>
      </c>
      <c r="F60" s="15">
        <v>0</v>
      </c>
    </row>
    <row r="61" spans="1:6">
      <c r="A61" s="8">
        <v>22090000</v>
      </c>
      <c r="B61" s="9" t="s">
        <v>57</v>
      </c>
      <c r="C61" s="10">
        <f t="shared" si="1"/>
        <v>147200</v>
      </c>
      <c r="D61" s="11">
        <f>D62+D63</f>
        <v>147200</v>
      </c>
      <c r="E61" s="11">
        <v>0</v>
      </c>
      <c r="F61" s="11">
        <v>0</v>
      </c>
    </row>
    <row r="62" spans="1:6" ht="40.5" customHeight="1">
      <c r="A62" s="12">
        <v>22090100</v>
      </c>
      <c r="B62" s="17" t="s">
        <v>58</v>
      </c>
      <c r="C62" s="14">
        <f t="shared" si="1"/>
        <v>140000</v>
      </c>
      <c r="D62" s="15">
        <v>140000</v>
      </c>
      <c r="E62" s="15">
        <v>0</v>
      </c>
      <c r="F62" s="15">
        <v>0</v>
      </c>
    </row>
    <row r="63" spans="1:6" ht="39">
      <c r="A63" s="12">
        <v>22090400</v>
      </c>
      <c r="B63" s="13" t="s">
        <v>59</v>
      </c>
      <c r="C63" s="14">
        <f t="shared" si="1"/>
        <v>7200</v>
      </c>
      <c r="D63" s="15">
        <v>7200</v>
      </c>
      <c r="E63" s="15">
        <v>0</v>
      </c>
      <c r="F63" s="15">
        <v>0</v>
      </c>
    </row>
    <row r="64" spans="1:6" ht="38.25" customHeight="1">
      <c r="A64" s="8">
        <v>22130000</v>
      </c>
      <c r="B64" s="17" t="s">
        <v>60</v>
      </c>
      <c r="C64" s="14">
        <f t="shared" si="1"/>
        <v>420</v>
      </c>
      <c r="D64" s="15">
        <v>420</v>
      </c>
      <c r="E64" s="15">
        <v>0</v>
      </c>
      <c r="F64" s="15">
        <v>0</v>
      </c>
    </row>
    <row r="65" spans="1:7" ht="15.75" customHeight="1">
      <c r="A65" s="8">
        <v>25000000</v>
      </c>
      <c r="B65" s="9" t="s">
        <v>61</v>
      </c>
      <c r="C65" s="10">
        <f t="shared" si="1"/>
        <v>975085</v>
      </c>
      <c r="D65" s="11">
        <v>0</v>
      </c>
      <c r="E65" s="11">
        <f>E66</f>
        <v>975085</v>
      </c>
      <c r="F65" s="11">
        <v>0</v>
      </c>
    </row>
    <row r="66" spans="1:7" ht="39">
      <c r="A66" s="8">
        <v>25010000</v>
      </c>
      <c r="B66" s="9" t="s">
        <v>62</v>
      </c>
      <c r="C66" s="10">
        <f t="shared" si="1"/>
        <v>975085</v>
      </c>
      <c r="D66" s="11">
        <v>0</v>
      </c>
      <c r="E66" s="11">
        <f>E67+E68+E69</f>
        <v>975085</v>
      </c>
      <c r="F66" s="11">
        <v>0</v>
      </c>
    </row>
    <row r="67" spans="1:7" ht="39">
      <c r="A67" s="12">
        <v>25010100</v>
      </c>
      <c r="B67" s="13" t="s">
        <v>63</v>
      </c>
      <c r="C67" s="14">
        <f t="shared" si="1"/>
        <v>908322</v>
      </c>
      <c r="D67" s="15">
        <v>0</v>
      </c>
      <c r="E67" s="15">
        <v>908322</v>
      </c>
      <c r="F67" s="15">
        <v>0</v>
      </c>
      <c r="G67" s="5"/>
    </row>
    <row r="68" spans="1:7" ht="52">
      <c r="A68" s="12">
        <v>25010300</v>
      </c>
      <c r="B68" s="13" t="s">
        <v>64</v>
      </c>
      <c r="C68" s="14">
        <f t="shared" ref="C68:C77" si="2">D68+E68</f>
        <v>66463</v>
      </c>
      <c r="D68" s="15">
        <v>0</v>
      </c>
      <c r="E68" s="15">
        <v>66463</v>
      </c>
      <c r="F68" s="15">
        <v>0</v>
      </c>
    </row>
    <row r="69" spans="1:7" ht="37.5" customHeight="1">
      <c r="A69" s="12">
        <v>25010400</v>
      </c>
      <c r="B69" s="13" t="s">
        <v>65</v>
      </c>
      <c r="C69" s="14">
        <f t="shared" si="2"/>
        <v>300</v>
      </c>
      <c r="D69" s="15">
        <v>0</v>
      </c>
      <c r="E69" s="15">
        <v>300</v>
      </c>
      <c r="F69" s="15">
        <v>0</v>
      </c>
    </row>
    <row r="70" spans="1:7" ht="28.5" customHeight="1">
      <c r="A70" s="18"/>
      <c r="B70" s="19" t="s">
        <v>66</v>
      </c>
      <c r="C70" s="10">
        <f t="shared" si="2"/>
        <v>76396405</v>
      </c>
      <c r="D70" s="10">
        <f>D12+D49</f>
        <v>75409120</v>
      </c>
      <c r="E70" s="10">
        <f>E12+E49</f>
        <v>987285</v>
      </c>
      <c r="F70" s="10">
        <v>0</v>
      </c>
    </row>
    <row r="71" spans="1:7" ht="18" customHeight="1">
      <c r="A71" s="8">
        <v>40000000</v>
      </c>
      <c r="B71" s="9" t="s">
        <v>67</v>
      </c>
      <c r="C71" s="10">
        <f t="shared" si="2"/>
        <v>52999520</v>
      </c>
      <c r="D71" s="11">
        <f>D72</f>
        <v>52999520</v>
      </c>
      <c r="E71" s="11">
        <v>0</v>
      </c>
      <c r="F71" s="11">
        <v>0</v>
      </c>
    </row>
    <row r="72" spans="1:7" ht="16.5" customHeight="1">
      <c r="A72" s="8">
        <v>41000000</v>
      </c>
      <c r="B72" s="9" t="s">
        <v>68</v>
      </c>
      <c r="C72" s="10">
        <f t="shared" si="2"/>
        <v>52999520</v>
      </c>
      <c r="D72" s="11">
        <f>D73+D75</f>
        <v>52999520</v>
      </c>
      <c r="E72" s="11">
        <v>0</v>
      </c>
      <c r="F72" s="11">
        <v>0</v>
      </c>
    </row>
    <row r="73" spans="1:7" ht="26">
      <c r="A73" s="8">
        <v>41030000</v>
      </c>
      <c r="B73" s="9" t="s">
        <v>69</v>
      </c>
      <c r="C73" s="10">
        <f t="shared" si="2"/>
        <v>34493200</v>
      </c>
      <c r="D73" s="11">
        <f>D74</f>
        <v>34493200</v>
      </c>
      <c r="E73" s="11">
        <v>0</v>
      </c>
      <c r="F73" s="11">
        <v>0</v>
      </c>
    </row>
    <row r="74" spans="1:7" ht="27.75" customHeight="1">
      <c r="A74" s="12">
        <v>41033900</v>
      </c>
      <c r="B74" s="13" t="s">
        <v>70</v>
      </c>
      <c r="C74" s="14">
        <f t="shared" si="2"/>
        <v>34493200</v>
      </c>
      <c r="D74" s="15">
        <v>34493200</v>
      </c>
      <c r="E74" s="15">
        <v>0</v>
      </c>
      <c r="F74" s="15">
        <v>0</v>
      </c>
    </row>
    <row r="75" spans="1:7" ht="25.5" customHeight="1">
      <c r="A75" s="8">
        <v>41050000</v>
      </c>
      <c r="B75" s="9" t="s">
        <v>71</v>
      </c>
      <c r="C75" s="10">
        <f t="shared" si="2"/>
        <v>18506320</v>
      </c>
      <c r="D75" s="11">
        <f>D76</f>
        <v>18506320</v>
      </c>
      <c r="E75" s="11">
        <v>0</v>
      </c>
      <c r="F75" s="11">
        <v>0</v>
      </c>
    </row>
    <row r="76" spans="1:7" ht="23.25" customHeight="1">
      <c r="A76" s="12">
        <v>41053900</v>
      </c>
      <c r="B76" s="13" t="s">
        <v>72</v>
      </c>
      <c r="C76" s="14">
        <f t="shared" si="2"/>
        <v>18506320</v>
      </c>
      <c r="D76" s="15">
        <f>7355+18498965</f>
        <v>18506320</v>
      </c>
      <c r="E76" s="15">
        <v>0</v>
      </c>
      <c r="F76" s="15">
        <v>0</v>
      </c>
    </row>
    <row r="77" spans="1:7" ht="19.5" customHeight="1">
      <c r="A77" s="20" t="s">
        <v>74</v>
      </c>
      <c r="B77" s="19" t="s">
        <v>73</v>
      </c>
      <c r="C77" s="10">
        <f t="shared" si="2"/>
        <v>129395925</v>
      </c>
      <c r="D77" s="10">
        <f>D71+D70</f>
        <v>128408640</v>
      </c>
      <c r="E77" s="10">
        <f>E70</f>
        <v>987285</v>
      </c>
      <c r="F77" s="10">
        <v>0</v>
      </c>
    </row>
    <row r="79" spans="1:7">
      <c r="D79" s="27"/>
    </row>
    <row r="80" spans="1:7" ht="15.5">
      <c r="B80" s="23" t="s">
        <v>79</v>
      </c>
      <c r="C80" s="24"/>
      <c r="D80" s="25"/>
      <c r="E80" s="26" t="s">
        <v>80</v>
      </c>
    </row>
  </sheetData>
  <mergeCells count="10">
    <mergeCell ref="A5:F5"/>
    <mergeCell ref="A8:A10"/>
    <mergeCell ref="B8:B10"/>
    <mergeCell ref="C8:C10"/>
    <mergeCell ref="D8:D10"/>
    <mergeCell ref="E8:F8"/>
    <mergeCell ref="E9:E10"/>
    <mergeCell ref="F9:F10"/>
    <mergeCell ref="A6:F6"/>
    <mergeCell ref="B7:E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2021-12-17T12:30:58Z</cp:lastPrinted>
  <dcterms:created xsi:type="dcterms:W3CDTF">2021-11-15T06:44:40Z</dcterms:created>
  <dcterms:modified xsi:type="dcterms:W3CDTF">2021-12-22T11:53:15Z</dcterms:modified>
</cp:coreProperties>
</file>