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19420" windowHeight="11020"/>
  </bookViews>
  <sheets>
    <sheet name="полний" sheetId="12" r:id="rId1"/>
  </sheets>
  <definedNames>
    <definedName name="Excel_BuiltIn_Print_Titles" localSheetId="0">полний!$9:$9</definedName>
    <definedName name="Z_96E2A35E_4A48_419F_9E38_8CEFA5D27C66_.wvu.PrintArea" localSheetId="0">полний!$A$1:$H$38</definedName>
    <definedName name="Z_96E2A35E_4A48_419F_9E38_8CEFA5D27C66_.wvu.PrintTitles" localSheetId="0">полний!$9:$9</definedName>
    <definedName name="Z_96E2A35E_4A48_419F_9E38_8CEFA5D27C66_.wvu.Rows" localSheetId="0">полний!#REF!</definedName>
    <definedName name="Z_ABBD498D_3D2F_4E62_985A_EF1DC4D9DC47_.wvu.PrintArea" localSheetId="0">полний!$A$1:$H$38</definedName>
    <definedName name="Z_ABBD498D_3D2F_4E62_985A_EF1DC4D9DC47_.wvu.PrintTitles" localSheetId="0">полний!$9:$9</definedName>
    <definedName name="Z_ABBD498D_3D2F_4E62_985A_EF1DC4D9DC47_.wvu.Rows" localSheetId="0">полний!#REF!</definedName>
    <definedName name="Z_E02D48B6_D0D9_4E6E_B70D_8E13580A6528_.wvu.PrintArea" localSheetId="0">полний!$A$1:$H$38</definedName>
    <definedName name="Z_E02D48B6_D0D9_4E6E_B70D_8E13580A6528_.wvu.PrintTitles" localSheetId="0">полний!$9:$9</definedName>
    <definedName name="Z_E02D48B6_D0D9_4E6E_B70D_8E13580A6528_.wvu.Rows" localSheetId="0">полний!#REF!</definedName>
    <definedName name="_xlnm.Print_Titles" localSheetId="0">полний!$9:$11</definedName>
    <definedName name="_xlnm.Print_Area" localSheetId="0">полний!$A$1:$J$41</definedName>
  </definedNames>
  <calcPr calcId="125725"/>
</workbook>
</file>

<file path=xl/calcChain.xml><?xml version="1.0" encoding="utf-8"?>
<calcChain xmlns="http://schemas.openxmlformats.org/spreadsheetml/2006/main">
  <c r="H14" i="12"/>
  <c r="H16"/>
  <c r="H15"/>
  <c r="H17"/>
  <c r="H18"/>
  <c r="H19" l="1"/>
  <c r="J13" l="1"/>
  <c r="I13"/>
  <c r="H13"/>
  <c r="J31"/>
  <c r="I31"/>
  <c r="H31"/>
  <c r="J34"/>
  <c r="I34"/>
  <c r="H34"/>
  <c r="G25" l="1"/>
  <c r="G15"/>
  <c r="G24"/>
  <c r="G18" l="1"/>
  <c r="G22"/>
  <c r="J30" l="1"/>
  <c r="I30"/>
  <c r="H30"/>
  <c r="G29"/>
  <c r="G23"/>
  <c r="G19" l="1"/>
  <c r="G17"/>
  <c r="G16"/>
  <c r="H12"/>
  <c r="J33"/>
  <c r="I33"/>
  <c r="H33"/>
  <c r="J12"/>
  <c r="I12"/>
  <c r="G21"/>
  <c r="G20"/>
  <c r="G32"/>
  <c r="G31" s="1"/>
  <c r="G26"/>
  <c r="G36"/>
  <c r="G35"/>
  <c r="G37"/>
  <c r="G28"/>
  <c r="G27"/>
  <c r="G14"/>
  <c r="G13" l="1"/>
  <c r="G34"/>
  <c r="G12"/>
  <c r="L38"/>
  <c r="G30"/>
  <c r="M38"/>
  <c r="G33"/>
  <c r="I38"/>
  <c r="J38"/>
  <c r="H38"/>
  <c r="G38" l="1"/>
  <c r="K38"/>
</calcChain>
</file>

<file path=xl/sharedStrings.xml><?xml version="1.0" encoding="utf-8"?>
<sst xmlns="http://schemas.openxmlformats.org/spreadsheetml/2006/main" count="140" uniqueCount="126">
  <si>
    <t>Загальний фонд</t>
  </si>
  <si>
    <t>Спеціальний фонд</t>
  </si>
  <si>
    <t>1090</t>
  </si>
  <si>
    <t>Код програмної класифікації видатків та кредитування місцевого бюджету</t>
  </si>
  <si>
    <t>6030</t>
  </si>
  <si>
    <t>0620</t>
  </si>
  <si>
    <t>Усього</t>
  </si>
  <si>
    <t>0216030</t>
  </si>
  <si>
    <t>0213242</t>
  </si>
  <si>
    <t>3242</t>
  </si>
  <si>
    <t>Інші заходи у сфері соціального захисту і соціального забезпечення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</si>
  <si>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</si>
  <si>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</si>
  <si>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</si>
  <si>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</si>
  <si>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0217130</t>
  </si>
  <si>
    <t>7130</t>
  </si>
  <si>
    <t>0421</t>
  </si>
  <si>
    <t>Здійснення заходів із землеустрою</t>
  </si>
  <si>
    <t>0218340</t>
  </si>
  <si>
    <t>8340</t>
  </si>
  <si>
    <t>0540</t>
  </si>
  <si>
    <t>Природоохоронні заходи за рахунок цільових фондів</t>
  </si>
  <si>
    <t>0180</t>
  </si>
  <si>
    <t>0200000</t>
  </si>
  <si>
    <t>Виконавчий комітет Широківської селищної ради</t>
  </si>
  <si>
    <t>0210000</t>
  </si>
  <si>
    <t>Організація благоустрою населених пунктів</t>
  </si>
  <si>
    <t>1000000</t>
  </si>
  <si>
    <t>1010000</t>
  </si>
  <si>
    <t>0810</t>
  </si>
  <si>
    <t>Код Функціональної класифікації видатків та кредитування бюджету</t>
  </si>
  <si>
    <t>Найменування місцевої/регіональної програми</t>
  </si>
  <si>
    <t>Дата та номер документа, яким затверджено місцеву регіональну програму</t>
  </si>
  <si>
    <t>У тому числі бюджет розвитку</t>
  </si>
  <si>
    <t>0610000</t>
  </si>
  <si>
    <t>0600000</t>
  </si>
  <si>
    <t>Інші заходи в галузі культури і мистецтва</t>
  </si>
  <si>
    <t>1014082</t>
  </si>
  <si>
    <t>1015011</t>
  </si>
  <si>
    <t>Проведення навчально-тренувальних зборів і змагань з олімпійських видів спорту</t>
  </si>
  <si>
    <t>0829</t>
  </si>
  <si>
    <t>27.09.2018 року №305-15/VII</t>
  </si>
  <si>
    <t>27.09.2018 року №306-15/VII</t>
  </si>
  <si>
    <t xml:space="preserve">Цільова комплексна програма розвитку культури Широківської селищної ради на 2019 – 2022  роки
</t>
  </si>
  <si>
    <t>27.09.2018 року №302-15/VII</t>
  </si>
  <si>
    <t>27.09.2018 року №303-15/VII</t>
  </si>
  <si>
    <t>28.11.2018року №351-17/VII</t>
  </si>
  <si>
    <t>Код Типової програмної класифікації видатків та кредитуваня місцевого бюджету</t>
  </si>
  <si>
    <t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</si>
  <si>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(грн)</t>
  </si>
  <si>
    <t xml:space="preserve"> (04551000000)</t>
  </si>
  <si>
    <t>(код бюджету)</t>
  </si>
  <si>
    <t xml:space="preserve">РОЗПОДІЛ  </t>
  </si>
  <si>
    <t>4082</t>
  </si>
  <si>
    <t>5011</t>
  </si>
  <si>
    <t>1015041</t>
  </si>
  <si>
    <t>5041</t>
  </si>
  <si>
    <t>Утримання та фінансова підтримка спортивних споруд</t>
  </si>
  <si>
    <t>0217461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</si>
  <si>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</si>
  <si>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</si>
  <si>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04.12.2019 року №710-29/VII</t>
  </si>
  <si>
    <t>Програма соціального захисту населення Широківської селищної ради на 2020-2022 роки</t>
  </si>
  <si>
    <t>Програма розвитку дорожньої інфраструктури автомобільних доріг загального користування місцевого значення, вулиць і доріг комунальної власності Широківської селищної ради на 2019 - 2022 роки</t>
  </si>
  <si>
    <t>04.12.2019 року №711-29/VII</t>
  </si>
  <si>
    <t xml:space="preserve">26.06.2019 року №513-24/VІI </t>
  </si>
  <si>
    <t>0990</t>
  </si>
  <si>
    <t>Інші програми та заходи у сфері освіти</t>
  </si>
  <si>
    <t>0210180</t>
  </si>
  <si>
    <t>0133</t>
  </si>
  <si>
    <t>Інша діяльність у сфері державного управління</t>
  </si>
  <si>
    <t>0212010</t>
  </si>
  <si>
    <t>2010</t>
  </si>
  <si>
    <t>Багатопрофільна стаціонарна медична допомога населенню</t>
  </si>
  <si>
    <t>0731</t>
  </si>
  <si>
    <t>18.12.2020 року    №19-2/VIІІ</t>
  </si>
  <si>
    <t>0212111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</si>
  <si>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</si>
  <si>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</si>
  <si>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18.12.2020 року    №21-2/VIІІ</t>
  </si>
  <si>
    <t>0763</t>
  </si>
  <si>
    <t>0212152</t>
  </si>
  <si>
    <t>Інші програми та заходи у сфері охорони здоров’я</t>
  </si>
  <si>
    <t>0611142</t>
  </si>
  <si>
    <t>1142</t>
  </si>
  <si>
    <t>27.09.2018року №304-15/VII</t>
  </si>
  <si>
    <t>0213050</t>
  </si>
  <si>
    <t>3050</t>
  </si>
  <si>
    <t>1070</t>
  </si>
  <si>
    <t>Пільгове медичне обслуговування осіб, які постраждали внаслідок Чорнобильської катастрофи</t>
  </si>
  <si>
    <t>0216071</t>
  </si>
  <si>
    <t>6071</t>
  </si>
  <si>
    <t>0640</t>
  </si>
  <si>
    <t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</t>
  </si>
  <si>
    <t>0213160</t>
  </si>
  <si>
    <t>3160</t>
  </si>
  <si>
    <t>1010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</si>
  <si>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</si>
  <si>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0213032</t>
  </si>
  <si>
    <t>3032</t>
  </si>
  <si>
    <t>Надання пільг окремим категоріям громадян з оплати послуг зв`язку</t>
  </si>
  <si>
    <t>06.04. 2021 року №163-4/VІІІ</t>
  </si>
  <si>
    <t>витрат бюджету селищної територіальної громади на реалізацію місцевих/регіональних програм у 2022 році</t>
  </si>
  <si>
    <t xml:space="preserve">зубопротезування  </t>
  </si>
  <si>
    <t>пільгові рецепти, медикакменти дитині інвал</t>
  </si>
  <si>
    <t>Комплексна програма забезпечення екологічної безпеки території Широківської селищної ради на 2019 - 2022 роки</t>
  </si>
  <si>
    <t>Програми створення і використання матеріальних резервів для запобігання, ліквідації надзвичайних ситуацій техногенного та природного характеру та їх наслідків у Широківській селищній раді на 2019 – 2022роки</t>
  </si>
  <si>
    <t>Програма розвитку земельних відносин та охорони земель по Широківській селищній раді на 2019 -  2022 роки</t>
  </si>
  <si>
    <t>Програма благоустрою Широківської селищної ради на  2019 - 2022 роки</t>
  </si>
  <si>
    <t xml:space="preserve">Програма  розвитку освіти Широківської селищної ради на 2019 - 2022 роки
</t>
  </si>
  <si>
    <t xml:space="preserve">Програма розвитку фізичної культури і спорту Широківської селищної ради на 2018-2022 роки 
</t>
  </si>
  <si>
    <t>Про затвердження Програми розвитку Комунальної установи «Широківський трудовий архів» Широківської селищної ради на 2021-2025 рік</t>
  </si>
  <si>
    <t>Про затвердження Програми розвитку, підтримки КНП «Широківський центр первинної медичної допомоги» Широківської селищної ради та надання ним медичних послуг понад обсяг, передбачений програмою державних гарантій медичного обслуговування населення на 2021-2025 рік</t>
  </si>
  <si>
    <t xml:space="preserve">Програма сприяння організації призову громадян Широківської селищної ради на військову службу на 2021-2025 рік </t>
  </si>
  <si>
    <t>до рішення Широківської селищної ради</t>
  </si>
  <si>
    <t>Програма розвитку, підтримки КП «Широківська лікарня» Широківської селищної ради та надання ним медичних послуг понад обсяг, передбачений програмою державних гарантій медичного обслуговування населення на 2022-2025роки</t>
  </si>
  <si>
    <t>16.12.2021 року    №-10/VIІІ</t>
  </si>
  <si>
    <t xml:space="preserve">Програма  
відшкодування різниці в тарифах на комунальні послуги 
КП «Фрунзенське ЖКП» 
на 2022 - 2024роки 
</t>
  </si>
  <si>
    <t xml:space="preserve">16.12.2021року  №-10/VIIІ </t>
  </si>
  <si>
    <t>Секретар селищної ради</t>
  </si>
  <si>
    <t>Алла КРАСНОВА</t>
  </si>
  <si>
    <t>Відділ культури,туризму та спорту Широківської селищної ради</t>
  </si>
  <si>
    <t>Відділ освіти Широківської селищної ради</t>
  </si>
  <si>
    <t>від 16.12.2021року № 531-10/VIIІ</t>
  </si>
  <si>
    <t>Додаток 4</t>
  </si>
</sst>
</file>

<file path=xl/styles.xml><?xml version="1.0" encoding="utf-8"?>
<styleSheet xmlns="http://schemas.openxmlformats.org/spreadsheetml/2006/main">
  <numFmts count="2">
    <numFmt numFmtId="164" formatCode="#,##0.000000"/>
    <numFmt numFmtId="165" formatCode="#,##0.0"/>
  </numFmts>
  <fonts count="48"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Courier New"/>
      <family val="3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b/>
      <sz val="14"/>
      <color indexed="10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Times New Roman"/>
      <family val="1"/>
      <charset val="204"/>
    </font>
    <font>
      <u/>
      <sz val="12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u/>
      <sz val="10"/>
      <name val="Calibri"/>
      <family val="2"/>
      <charset val="204"/>
      <scheme val="minor"/>
    </font>
    <font>
      <i/>
      <sz val="10"/>
      <name val="Calibri"/>
      <family val="2"/>
      <charset val="204"/>
      <scheme val="minor"/>
    </font>
    <font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10"/>
      <color theme="0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5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9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7" fillId="0" borderId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8" fillId="28" borderId="1" applyNumberFormat="0" applyAlignment="0" applyProtection="0"/>
    <xf numFmtId="0" fontId="8" fillId="29" borderId="1" applyNumberFormat="0" applyAlignment="0" applyProtection="0"/>
    <xf numFmtId="0" fontId="31" fillId="30" borderId="2" applyNumberFormat="0" applyAlignment="0" applyProtection="0"/>
    <xf numFmtId="0" fontId="35" fillId="30" borderId="1" applyNumberForma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8" fillId="0" borderId="0"/>
    <xf numFmtId="0" fontId="11" fillId="0" borderId="0"/>
    <xf numFmtId="0" fontId="7" fillId="0" borderId="0"/>
    <xf numFmtId="0" fontId="38" fillId="0" borderId="0"/>
    <xf numFmtId="0" fontId="7" fillId="0" borderId="0"/>
    <xf numFmtId="0" fontId="3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3" applyNumberFormat="0" applyFill="0" applyAlignment="0" applyProtection="0"/>
    <xf numFmtId="0" fontId="33" fillId="0" borderId="4" applyNumberFormat="0" applyFill="0" applyAlignment="0" applyProtection="0"/>
    <xf numFmtId="0" fontId="12" fillId="31" borderId="5" applyNumberFormat="0" applyAlignment="0" applyProtection="0"/>
    <xf numFmtId="0" fontId="12" fillId="32" borderId="5" applyNumberFormat="0" applyAlignment="0" applyProtection="0"/>
    <xf numFmtId="0" fontId="13" fillId="0" borderId="0" applyNumberFormat="0" applyFill="0" applyBorder="0" applyAlignment="0" applyProtection="0"/>
    <xf numFmtId="0" fontId="36" fillId="29" borderId="0" applyNumberFormat="0" applyBorder="0" applyAlignment="0" applyProtection="0"/>
    <xf numFmtId="0" fontId="7" fillId="0" borderId="0"/>
    <xf numFmtId="0" fontId="38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4" fillId="0" borderId="0"/>
    <xf numFmtId="0" fontId="14" fillId="0" borderId="0"/>
    <xf numFmtId="0" fontId="30" fillId="5" borderId="0" applyNumberFormat="0" applyBorder="0" applyAlignment="0" applyProtection="0"/>
    <xf numFmtId="0" fontId="32" fillId="0" borderId="0" applyNumberFormat="0" applyFill="0" applyBorder="0" applyAlignment="0" applyProtection="0"/>
    <xf numFmtId="0" fontId="19" fillId="34" borderId="6" applyNumberFormat="0" applyAlignment="0" applyProtection="0"/>
    <xf numFmtId="0" fontId="6" fillId="33" borderId="6" applyNumberFormat="0" applyFont="0" applyAlignment="0" applyProtection="0"/>
    <xf numFmtId="0" fontId="6" fillId="33" borderId="6" applyNumberFormat="0" applyFont="0" applyAlignment="0" applyProtection="0"/>
    <xf numFmtId="0" fontId="14" fillId="0" borderId="0"/>
    <xf numFmtId="0" fontId="37" fillId="0" borderId="0"/>
    <xf numFmtId="0" fontId="10" fillId="0" borderId="0" applyNumberFormat="0" applyFill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5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5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5" fillId="44" borderId="0" applyNumberFormat="0" applyBorder="0" applyAlignment="0" applyProtection="0"/>
    <xf numFmtId="0" fontId="44" fillId="45" borderId="0" applyNumberFormat="0" applyBorder="0" applyAlignment="0" applyProtection="0"/>
    <xf numFmtId="0" fontId="44" fillId="46" borderId="0" applyNumberFormat="0" applyBorder="0" applyAlignment="0" applyProtection="0"/>
    <xf numFmtId="0" fontId="45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4" fillId="51" borderId="0" applyNumberFormat="0" applyBorder="0" applyAlignment="0" applyProtection="0"/>
    <xf numFmtId="0" fontId="44" fillId="52" borderId="0" applyNumberFormat="0" applyBorder="0" applyAlignment="0" applyProtection="0"/>
    <xf numFmtId="0" fontId="45" fillId="53" borderId="0" applyNumberFormat="0" applyBorder="0" applyAlignment="0" applyProtection="0"/>
    <xf numFmtId="0" fontId="5" fillId="0" borderId="0"/>
    <xf numFmtId="0" fontId="4" fillId="0" borderId="0"/>
    <xf numFmtId="0" fontId="3" fillId="0" borderId="0"/>
    <xf numFmtId="0" fontId="38" fillId="0" borderId="0"/>
    <xf numFmtId="0" fontId="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0" borderId="0"/>
  </cellStyleXfs>
  <cellXfs count="150">
    <xf numFmtId="0" fontId="0" fillId="0" borderId="0" xfId="0"/>
    <xf numFmtId="0" fontId="17" fillId="0" borderId="0" xfId="85" applyNumberFormat="1" applyFont="1" applyFill="1" applyBorder="1" applyAlignment="1" applyProtection="1">
      <alignment horizontal="center" vertical="top" wrapText="1"/>
    </xf>
    <xf numFmtId="0" fontId="15" fillId="0" borderId="0" xfId="83" applyFont="1" applyFill="1" applyAlignment="1" applyProtection="1">
      <alignment vertical="center"/>
      <protection locked="0"/>
    </xf>
    <xf numFmtId="0" fontId="19" fillId="0" borderId="0" xfId="85" applyNumberFormat="1" applyFont="1" applyFill="1" applyAlignment="1" applyProtection="1"/>
    <xf numFmtId="0" fontId="19" fillId="0" borderId="0" xfId="83" applyFont="1" applyFill="1" applyAlignment="1" applyProtection="1">
      <alignment vertical="center"/>
      <protection locked="0"/>
    </xf>
    <xf numFmtId="0" fontId="19" fillId="0" borderId="0" xfId="83" applyFont="1" applyFill="1" applyAlignment="1" applyProtection="1">
      <alignment horizontal="right" vertical="center"/>
    </xf>
    <xf numFmtId="0" fontId="19" fillId="0" borderId="0" xfId="83" applyFont="1" applyFill="1" applyAlignment="1" applyProtection="1">
      <alignment vertical="center" wrapText="1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19" fillId="0" borderId="7" xfId="85" applyNumberFormat="1" applyFont="1" applyFill="1" applyBorder="1" applyAlignment="1" applyProtection="1">
      <alignment horizontal="center" vertical="center" wrapText="1"/>
    </xf>
    <xf numFmtId="4" fontId="20" fillId="0" borderId="0" xfId="83" applyNumberFormat="1" applyFont="1" applyFill="1" applyAlignment="1" applyProtection="1">
      <alignment vertical="center"/>
      <protection locked="0"/>
    </xf>
    <xf numFmtId="0" fontId="20" fillId="0" borderId="0" xfId="83" applyFont="1" applyFill="1" applyAlignment="1" applyProtection="1">
      <alignment vertical="center"/>
      <protection locked="0"/>
    </xf>
    <xf numFmtId="0" fontId="21" fillId="0" borderId="0" xfId="83" applyFont="1" applyFill="1" applyBorder="1" applyAlignment="1" applyProtection="1">
      <alignment horizontal="left" vertical="center" wrapText="1"/>
    </xf>
    <xf numFmtId="0" fontId="22" fillId="0" borderId="0" xfId="83" applyFont="1" applyFill="1" applyAlignment="1" applyProtection="1">
      <alignment horizontal="right" vertical="center"/>
    </xf>
    <xf numFmtId="0" fontId="22" fillId="0" borderId="0" xfId="83" applyFont="1" applyFill="1" applyAlignment="1" applyProtection="1">
      <alignment vertical="center" wrapText="1"/>
    </xf>
    <xf numFmtId="0" fontId="22" fillId="0" borderId="0" xfId="83" applyFont="1" applyFill="1" applyAlignment="1" applyProtection="1">
      <alignment vertical="center"/>
      <protection locked="0"/>
    </xf>
    <xf numFmtId="0" fontId="22" fillId="0" borderId="0" xfId="0" applyFont="1" applyFill="1"/>
    <xf numFmtId="164" fontId="22" fillId="0" borderId="0" xfId="83" applyNumberFormat="1" applyFont="1" applyFill="1" applyAlignment="1" applyProtection="1">
      <alignment vertical="center"/>
      <protection locked="0"/>
    </xf>
    <xf numFmtId="4" fontId="22" fillId="0" borderId="0" xfId="83" applyNumberFormat="1" applyFont="1" applyFill="1" applyAlignment="1" applyProtection="1">
      <alignment vertical="center"/>
      <protection locked="0"/>
    </xf>
    <xf numFmtId="3" fontId="22" fillId="0" borderId="0" xfId="83" applyNumberFormat="1" applyFont="1" applyFill="1" applyAlignment="1" applyProtection="1">
      <alignment vertical="center"/>
      <protection locked="0"/>
    </xf>
    <xf numFmtId="0" fontId="25" fillId="0" borderId="0" xfId="84" applyFont="1" applyFill="1" applyAlignment="1"/>
    <xf numFmtId="0" fontId="26" fillId="0" borderId="0" xfId="0" applyNumberFormat="1" applyFont="1" applyFill="1" applyAlignment="1" applyProtection="1"/>
    <xf numFmtId="0" fontId="26" fillId="0" borderId="0" xfId="0" applyFont="1" applyFill="1"/>
    <xf numFmtId="0" fontId="18" fillId="0" borderId="7" xfId="83" applyFont="1" applyFill="1" applyBorder="1" applyAlignment="1" applyProtection="1">
      <alignment horizontal="center" vertical="center" wrapText="1"/>
    </xf>
    <xf numFmtId="4" fontId="18" fillId="0" borderId="7" xfId="85" applyNumberFormat="1" applyFont="1" applyFill="1" applyBorder="1" applyAlignment="1">
      <alignment horizontal="right" vertical="center" wrapText="1"/>
    </xf>
    <xf numFmtId="4" fontId="18" fillId="0" borderId="7" xfId="83" applyNumberFormat="1" applyFont="1" applyFill="1" applyBorder="1" applyAlignment="1">
      <alignment horizontal="right" vertical="center"/>
    </xf>
    <xf numFmtId="0" fontId="18" fillId="0" borderId="8" xfId="83" applyFont="1" applyFill="1" applyBorder="1" applyAlignment="1" applyProtection="1">
      <alignment horizontal="center" vertical="center" wrapText="1"/>
    </xf>
    <xf numFmtId="0" fontId="18" fillId="0" borderId="9" xfId="83" applyFont="1" applyFill="1" applyBorder="1" applyAlignment="1" applyProtection="1">
      <alignment horizontal="center" vertical="center" wrapText="1"/>
      <protection locked="0"/>
    </xf>
    <xf numFmtId="2" fontId="19" fillId="0" borderId="0" xfId="83" applyNumberFormat="1" applyFont="1" applyFill="1" applyAlignment="1" applyProtection="1">
      <alignment vertical="center"/>
      <protection locked="0"/>
    </xf>
    <xf numFmtId="0" fontId="18" fillId="0" borderId="7" xfId="83" applyFont="1" applyFill="1" applyBorder="1" applyAlignment="1" applyProtection="1">
      <alignment horizontal="center" vertical="center" wrapText="1"/>
      <protection locked="0"/>
    </xf>
    <xf numFmtId="2" fontId="18" fillId="0" borderId="7" xfId="83" applyNumberFormat="1" applyFont="1" applyFill="1" applyBorder="1" applyAlignment="1" applyProtection="1">
      <alignment vertical="center"/>
      <protection locked="0"/>
    </xf>
    <xf numFmtId="2" fontId="18" fillId="0" borderId="7" xfId="0" quotePrefix="1" applyNumberFormat="1" applyFont="1" applyFill="1" applyBorder="1" applyAlignment="1">
      <alignment horizontal="center" vertical="center" wrapText="1"/>
    </xf>
    <xf numFmtId="0" fontId="18" fillId="0" borderId="7" xfId="0" quotePrefix="1" applyFont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2" fontId="18" fillId="0" borderId="7" xfId="0" applyNumberFormat="1" applyFont="1" applyFill="1" applyBorder="1" applyAlignment="1">
      <alignment horizontal="center" vertical="center" wrapText="1"/>
    </xf>
    <xf numFmtId="0" fontId="15" fillId="0" borderId="9" xfId="83" applyFont="1" applyFill="1" applyBorder="1" applyAlignment="1" applyProtection="1">
      <alignment horizontal="center" vertical="center" wrapText="1"/>
      <protection locked="0"/>
    </xf>
    <xf numFmtId="0" fontId="27" fillId="0" borderId="7" xfId="0" quotePrefix="1" applyFont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2" fontId="27" fillId="0" borderId="7" xfId="0" applyNumberFormat="1" applyFont="1" applyFill="1" applyBorder="1" applyAlignment="1">
      <alignment horizontal="center" vertical="center" wrapText="1"/>
    </xf>
    <xf numFmtId="2" fontId="27" fillId="0" borderId="7" xfId="0" quotePrefix="1" applyNumberFormat="1" applyFont="1" applyFill="1" applyBorder="1" applyAlignment="1">
      <alignment horizontal="center" vertical="center" wrapText="1"/>
    </xf>
    <xf numFmtId="4" fontId="27" fillId="0" borderId="7" xfId="83" applyNumberFormat="1" applyFont="1" applyFill="1" applyBorder="1" applyAlignment="1">
      <alignment horizontal="right" vertical="center"/>
    </xf>
    <xf numFmtId="0" fontId="18" fillId="0" borderId="0" xfId="0" applyNumberFormat="1" applyFont="1" applyFill="1" applyAlignment="1" applyProtection="1">
      <alignment vertical="center" wrapText="1"/>
    </xf>
    <xf numFmtId="0" fontId="19" fillId="0" borderId="7" xfId="85" applyFont="1" applyFill="1" applyBorder="1" applyAlignment="1">
      <alignment horizontal="center" vertical="center" wrapText="1"/>
    </xf>
    <xf numFmtId="4" fontId="19" fillId="0" borderId="0" xfId="83" applyNumberFormat="1" applyFont="1" applyFill="1" applyAlignment="1" applyProtection="1">
      <alignment vertical="center"/>
      <protection locked="0"/>
    </xf>
    <xf numFmtId="49" fontId="18" fillId="0" borderId="7" xfId="85" applyNumberFormat="1" applyFont="1" applyFill="1" applyBorder="1" applyAlignment="1">
      <alignment vertical="center" wrapText="1"/>
    </xf>
    <xf numFmtId="4" fontId="18" fillId="0" borderId="7" xfId="85" applyNumberFormat="1" applyFont="1" applyFill="1" applyBorder="1" applyAlignment="1">
      <alignment vertical="center" wrapText="1"/>
    </xf>
    <xf numFmtId="49" fontId="18" fillId="0" borderId="7" xfId="83" applyNumberFormat="1" applyFont="1" applyFill="1" applyBorder="1" applyAlignment="1" applyProtection="1">
      <alignment horizontal="center" vertical="center" wrapText="1"/>
    </xf>
    <xf numFmtId="0" fontId="18" fillId="0" borderId="7" xfId="83" applyFont="1" applyFill="1" applyBorder="1" applyAlignment="1">
      <alignment horizontal="center" vertical="center" wrapText="1"/>
    </xf>
    <xf numFmtId="2" fontId="18" fillId="0" borderId="7" xfId="83" applyNumberFormat="1" applyFont="1" applyFill="1" applyBorder="1" applyAlignment="1" applyProtection="1">
      <alignment horizontal="center" vertical="center" wrapText="1"/>
    </xf>
    <xf numFmtId="0" fontId="18" fillId="0" borderId="7" xfId="0" quotePrefix="1" applyFont="1" applyFill="1" applyBorder="1" applyAlignment="1">
      <alignment horizontal="center" vertical="center" wrapText="1"/>
    </xf>
    <xf numFmtId="2" fontId="18" fillId="0" borderId="7" xfId="0" quotePrefix="1" applyNumberFormat="1" applyFont="1" applyFill="1" applyBorder="1" applyAlignment="1">
      <alignment vertical="center" wrapText="1"/>
    </xf>
    <xf numFmtId="49" fontId="18" fillId="0" borderId="7" xfId="83" applyNumberFormat="1" applyFont="1" applyFill="1" applyBorder="1" applyAlignment="1" applyProtection="1">
      <alignment horizontal="left" vertical="center" wrapText="1"/>
    </xf>
    <xf numFmtId="49" fontId="27" fillId="0" borderId="7" xfId="83" applyNumberFormat="1" applyFont="1" applyFill="1" applyBorder="1" applyAlignment="1" applyProtection="1">
      <alignment horizontal="center" vertical="center" wrapText="1"/>
    </xf>
    <xf numFmtId="2" fontId="27" fillId="0" borderId="7" xfId="83" applyNumberFormat="1" applyFont="1" applyFill="1" applyBorder="1" applyAlignment="1" applyProtection="1">
      <alignment horizontal="center" vertical="center" wrapText="1"/>
    </xf>
    <xf numFmtId="2" fontId="27" fillId="0" borderId="7" xfId="83" applyNumberFormat="1" applyFont="1" applyFill="1" applyBorder="1" applyAlignment="1">
      <alignment horizontal="center" vertical="center" wrapText="1"/>
    </xf>
    <xf numFmtId="4" fontId="27" fillId="0" borderId="7" xfId="85" applyNumberFormat="1" applyFont="1" applyFill="1" applyBorder="1" applyAlignment="1">
      <alignment horizontal="right" vertical="center" wrapText="1"/>
    </xf>
    <xf numFmtId="2" fontId="18" fillId="0" borderId="7" xfId="83" applyNumberFormat="1" applyFont="1" applyFill="1" applyBorder="1" applyAlignment="1">
      <alignment horizontal="center" vertical="center" wrapText="1"/>
    </xf>
    <xf numFmtId="0" fontId="27" fillId="0" borderId="7" xfId="80" quotePrefix="1" applyFont="1" applyBorder="1" applyAlignment="1">
      <alignment horizontal="center" vertical="center" wrapText="1"/>
    </xf>
    <xf numFmtId="0" fontId="27" fillId="0" borderId="7" xfId="80" applyFont="1" applyFill="1" applyBorder="1" applyAlignment="1">
      <alignment horizontal="center" vertical="center" wrapText="1"/>
    </xf>
    <xf numFmtId="2" fontId="27" fillId="0" borderId="7" xfId="80" applyNumberFormat="1" applyFont="1" applyFill="1" applyBorder="1" applyAlignment="1">
      <alignment horizontal="center" vertical="center" wrapText="1"/>
    </xf>
    <xf numFmtId="2" fontId="27" fillId="0" borderId="7" xfId="80" quotePrefix="1" applyNumberFormat="1" applyFont="1" applyFill="1" applyBorder="1" applyAlignment="1">
      <alignment vertical="center" wrapText="1"/>
    </xf>
    <xf numFmtId="0" fontId="18" fillId="0" borderId="7" xfId="80" quotePrefix="1" applyFont="1" applyBorder="1" applyAlignment="1">
      <alignment horizontal="center" vertical="center" wrapText="1"/>
    </xf>
    <xf numFmtId="0" fontId="18" fillId="0" borderId="7" xfId="80" applyFont="1" applyFill="1" applyBorder="1" applyAlignment="1">
      <alignment horizontal="center" vertical="center" wrapText="1"/>
    </xf>
    <xf numFmtId="2" fontId="18" fillId="0" borderId="7" xfId="80" applyNumberFormat="1" applyFont="1" applyFill="1" applyBorder="1" applyAlignment="1">
      <alignment horizontal="center" vertical="center" wrapText="1"/>
    </xf>
    <xf numFmtId="2" fontId="18" fillId="0" borderId="7" xfId="80" quotePrefix="1" applyNumberFormat="1" applyFont="1" applyFill="1" applyBorder="1" applyAlignment="1">
      <alignment vertical="center" wrapText="1"/>
    </xf>
    <xf numFmtId="2" fontId="18" fillId="0" borderId="7" xfId="0" quotePrefix="1" applyNumberFormat="1" applyFont="1" applyBorder="1" applyAlignment="1">
      <alignment vertical="center" wrapText="1"/>
    </xf>
    <xf numFmtId="0" fontId="18" fillId="0" borderId="0" xfId="0" applyNumberFormat="1" applyFont="1" applyFill="1" applyAlignment="1" applyProtection="1">
      <alignment horizontal="left" vertical="center" wrapText="1"/>
    </xf>
    <xf numFmtId="0" fontId="18" fillId="0" borderId="0" xfId="0" applyNumberFormat="1" applyFont="1" applyFill="1" applyAlignment="1" applyProtection="1">
      <alignment horizontal="left" vertical="center"/>
    </xf>
    <xf numFmtId="0" fontId="18" fillId="0" borderId="0" xfId="0" applyFont="1" applyAlignment="1">
      <alignment vertical="center"/>
    </xf>
    <xf numFmtId="2" fontId="18" fillId="0" borderId="7" xfId="0" applyNumberFormat="1" applyFont="1" applyBorder="1" applyAlignment="1">
      <alignment horizontal="center" vertical="center" wrapText="1"/>
    </xf>
    <xf numFmtId="2" fontId="18" fillId="0" borderId="7" xfId="0" applyNumberFormat="1" applyFont="1" applyBorder="1" applyAlignment="1">
      <alignment vertical="center" wrapText="1"/>
    </xf>
    <xf numFmtId="4" fontId="29" fillId="0" borderId="0" xfId="83" applyNumberFormat="1" applyFont="1" applyFill="1" applyAlignment="1" applyProtection="1">
      <alignment vertical="center"/>
      <protection locked="0"/>
    </xf>
    <xf numFmtId="2" fontId="29" fillId="0" borderId="0" xfId="83" applyNumberFormat="1" applyFont="1" applyFill="1" applyAlignment="1" applyProtection="1">
      <alignment vertical="center"/>
      <protection locked="0"/>
    </xf>
    <xf numFmtId="4" fontId="18" fillId="0" borderId="7" xfId="80" quotePrefix="1" applyNumberFormat="1" applyFont="1" applyBorder="1" applyAlignment="1">
      <alignment horizontal="center" vertical="center" wrapText="1"/>
    </xf>
    <xf numFmtId="4" fontId="18" fillId="0" borderId="7" xfId="80" quotePrefix="1" applyNumberFormat="1" applyFont="1" applyBorder="1" applyAlignment="1">
      <alignment vertical="center" wrapText="1"/>
    </xf>
    <xf numFmtId="0" fontId="0" fillId="0" borderId="0" xfId="83" applyFont="1" applyFill="1" applyAlignment="1" applyProtection="1">
      <alignment vertical="center"/>
      <protection locked="0"/>
    </xf>
    <xf numFmtId="165" fontId="22" fillId="0" borderId="0" xfId="83" applyNumberFormat="1" applyFont="1" applyFill="1" applyAlignment="1" applyProtection="1">
      <alignment vertical="center"/>
      <protection locked="0"/>
    </xf>
    <xf numFmtId="49" fontId="18" fillId="0" borderId="7" xfId="80" applyNumberFormat="1" applyFont="1" applyBorder="1" applyAlignment="1">
      <alignment horizontal="center" vertical="center" wrapText="1"/>
    </xf>
    <xf numFmtId="0" fontId="17" fillId="0" borderId="7" xfId="83" applyFont="1" applyFill="1" applyBorder="1" applyAlignment="1" applyProtection="1">
      <alignment horizontal="right" vertical="center"/>
    </xf>
    <xf numFmtId="4" fontId="18" fillId="0" borderId="9" xfId="0" applyNumberFormat="1" applyFont="1" applyBorder="1" applyAlignment="1">
      <alignment vertical="center" wrapText="1"/>
    </xf>
    <xf numFmtId="4" fontId="39" fillId="0" borderId="7" xfId="83" applyNumberFormat="1" applyFont="1" applyFill="1" applyBorder="1" applyAlignment="1" applyProtection="1">
      <alignment horizontal="right" vertical="center"/>
    </xf>
    <xf numFmtId="0" fontId="18" fillId="0" borderId="7" xfId="80" applyFont="1" applyBorder="1" applyAlignment="1">
      <alignment horizontal="center" vertical="center" wrapText="1"/>
    </xf>
    <xf numFmtId="0" fontId="18" fillId="0" borderId="7" xfId="80" quotePrefix="1" applyFont="1" applyBorder="1" applyAlignment="1">
      <alignment vertical="center" wrapText="1"/>
    </xf>
    <xf numFmtId="2" fontId="18" fillId="0" borderId="7" xfId="80" quotePrefix="1" applyNumberFormat="1" applyFont="1" applyBorder="1" applyAlignment="1">
      <alignment vertical="center" wrapText="1"/>
    </xf>
    <xf numFmtId="4" fontId="18" fillId="0" borderId="7" xfId="83" applyNumberFormat="1" applyFont="1" applyFill="1" applyBorder="1" applyAlignment="1" applyProtection="1">
      <alignment horizontal="center" vertical="center" wrapText="1"/>
    </xf>
    <xf numFmtId="4" fontId="18" fillId="0" borderId="7" xfId="83" applyNumberFormat="1" applyFont="1" applyFill="1" applyBorder="1" applyAlignment="1">
      <alignment horizontal="center" vertical="center" wrapText="1"/>
    </xf>
    <xf numFmtId="0" fontId="19" fillId="0" borderId="7" xfId="83" applyFont="1" applyFill="1" applyBorder="1" applyAlignment="1" applyProtection="1">
      <alignment vertical="center"/>
      <protection locked="0"/>
    </xf>
    <xf numFmtId="0" fontId="18" fillId="0" borderId="7" xfId="80" quotePrefix="1" applyFont="1" applyFill="1" applyBorder="1" applyAlignment="1">
      <alignment horizontal="center" vertical="center" wrapText="1"/>
    </xf>
    <xf numFmtId="0" fontId="0" fillId="0" borderId="0" xfId="0" applyAlignment="1"/>
    <xf numFmtId="0" fontId="0" fillId="0" borderId="0" xfId="0" applyFont="1" applyAlignment="1">
      <alignment horizontal="left"/>
    </xf>
    <xf numFmtId="0" fontId="18" fillId="0" borderId="7" xfId="83" applyFont="1" applyFill="1" applyBorder="1" applyAlignment="1" applyProtection="1">
      <alignment vertical="center"/>
      <protection locked="0"/>
    </xf>
    <xf numFmtId="4" fontId="18" fillId="0" borderId="8" xfId="83" applyNumberFormat="1" applyFont="1" applyFill="1" applyBorder="1" applyAlignment="1">
      <alignment vertical="center" wrapText="1"/>
    </xf>
    <xf numFmtId="0" fontId="18" fillId="0" borderId="8" xfId="0" applyFont="1" applyBorder="1" applyAlignment="1">
      <alignment horizontal="center" vertical="center" wrapText="1"/>
    </xf>
    <xf numFmtId="49" fontId="18" fillId="0" borderId="8" xfId="85" applyNumberFormat="1" applyFont="1" applyFill="1" applyBorder="1" applyAlignment="1">
      <alignment horizontal="center" vertical="center" wrapText="1"/>
    </xf>
    <xf numFmtId="49" fontId="18" fillId="0" borderId="8" xfId="85" applyNumberFormat="1" applyFont="1" applyFill="1" applyBorder="1" applyAlignment="1">
      <alignment vertical="center" wrapText="1"/>
    </xf>
    <xf numFmtId="0" fontId="18" fillId="0" borderId="13" xfId="83" applyFont="1" applyFill="1" applyBorder="1" applyAlignment="1" applyProtection="1">
      <alignment vertical="center" wrapText="1"/>
      <protection locked="0"/>
    </xf>
    <xf numFmtId="0" fontId="18" fillId="0" borderId="9" xfId="83" applyFont="1" applyFill="1" applyBorder="1" applyAlignment="1" applyProtection="1">
      <alignment vertical="center" wrapText="1"/>
      <protection locked="0"/>
    </xf>
    <xf numFmtId="0" fontId="29" fillId="0" borderId="0" xfId="83" applyFont="1" applyFill="1" applyAlignment="1" applyProtection="1">
      <alignment vertical="center"/>
      <protection locked="0"/>
    </xf>
    <xf numFmtId="0" fontId="18" fillId="0" borderId="7" xfId="112" quotePrefix="1" applyFont="1" applyBorder="1" applyAlignment="1">
      <alignment horizontal="center" vertical="center" wrapText="1"/>
    </xf>
    <xf numFmtId="4" fontId="18" fillId="0" borderId="7" xfId="112" quotePrefix="1" applyNumberFormat="1" applyFont="1" applyBorder="1" applyAlignment="1">
      <alignment horizontal="center" vertical="center" wrapText="1"/>
    </xf>
    <xf numFmtId="4" fontId="18" fillId="0" borderId="7" xfId="112" quotePrefix="1" applyNumberFormat="1" applyFont="1" applyBorder="1" applyAlignment="1">
      <alignment vertical="center" wrapText="1"/>
    </xf>
    <xf numFmtId="0" fontId="18" fillId="0" borderId="7" xfId="113" quotePrefix="1" applyFont="1" applyBorder="1" applyAlignment="1">
      <alignment horizontal="center" vertical="center" wrapText="1"/>
    </xf>
    <xf numFmtId="4" fontId="18" fillId="0" borderId="7" xfId="113" quotePrefix="1" applyNumberFormat="1" applyFont="1" applyBorder="1" applyAlignment="1">
      <alignment horizontal="center" vertical="center" wrapText="1"/>
    </xf>
    <xf numFmtId="4" fontId="18" fillId="0" borderId="7" xfId="113" quotePrefix="1" applyNumberFormat="1" applyFont="1" applyBorder="1" applyAlignment="1">
      <alignment vertical="center" wrapText="1"/>
    </xf>
    <xf numFmtId="0" fontId="47" fillId="0" borderId="0" xfId="115" applyFont="1"/>
    <xf numFmtId="0" fontId="18" fillId="0" borderId="7" xfId="0" applyFont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35" borderId="8" xfId="83" applyFont="1" applyFill="1" applyBorder="1" applyAlignment="1" applyProtection="1">
      <alignment horizontal="center" vertical="center" wrapText="1"/>
    </xf>
    <xf numFmtId="0" fontId="15" fillId="0" borderId="8" xfId="83" applyFont="1" applyFill="1" applyBorder="1" applyAlignment="1" applyProtection="1">
      <alignment horizontal="center" vertical="center" wrapText="1"/>
    </xf>
    <xf numFmtId="0" fontId="18" fillId="0" borderId="8" xfId="83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4" fontId="0" fillId="0" borderId="0" xfId="0" applyNumberFormat="1" applyFont="1" applyFill="1" applyBorder="1"/>
    <xf numFmtId="0" fontId="0" fillId="0" borderId="0" xfId="0" applyFill="1" applyAlignment="1" applyProtection="1">
      <alignment horizontal="left" vertical="center" wrapText="1"/>
    </xf>
    <xf numFmtId="0" fontId="19" fillId="0" borderId="10" xfId="85" applyFont="1" applyFill="1" applyBorder="1" applyAlignment="1">
      <alignment horizontal="center" vertical="center" wrapText="1"/>
    </xf>
    <xf numFmtId="0" fontId="19" fillId="0" borderId="11" xfId="85" applyFont="1" applyFill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8" xfId="83" applyFont="1" applyFill="1" applyBorder="1" applyAlignment="1" applyProtection="1">
      <alignment vertical="center" wrapText="1"/>
      <protection locked="0"/>
    </xf>
    <xf numFmtId="0" fontId="19" fillId="0" borderId="13" xfId="0" applyFont="1" applyBorder="1" applyAlignment="1">
      <alignment vertical="center" wrapText="1"/>
    </xf>
    <xf numFmtId="0" fontId="18" fillId="35" borderId="8" xfId="83" applyFont="1" applyFill="1" applyBorder="1" applyAlignment="1" applyProtection="1">
      <alignment horizontal="center" vertical="center" wrapText="1"/>
    </xf>
    <xf numFmtId="0" fontId="18" fillId="35" borderId="13" xfId="83" applyFont="1" applyFill="1" applyBorder="1" applyAlignment="1" applyProtection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49" fontId="18" fillId="0" borderId="8" xfId="85" applyNumberFormat="1" applyFont="1" applyFill="1" applyBorder="1" applyAlignment="1">
      <alignment vertical="center" wrapText="1"/>
    </xf>
    <xf numFmtId="49" fontId="18" fillId="0" borderId="13" xfId="85" applyNumberFormat="1" applyFont="1" applyFill="1" applyBorder="1" applyAlignment="1">
      <alignment vertical="center" wrapText="1"/>
    </xf>
    <xf numFmtId="0" fontId="19" fillId="0" borderId="9" xfId="0" applyFont="1" applyBorder="1" applyAlignment="1">
      <alignment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13" xfId="83" applyFont="1" applyFill="1" applyBorder="1" applyAlignment="1" applyProtection="1">
      <alignment vertical="center" wrapText="1"/>
      <protection locked="0"/>
    </xf>
    <xf numFmtId="0" fontId="23" fillId="0" borderId="0" xfId="83" applyFont="1" applyFill="1" applyAlignment="1" applyProtection="1">
      <alignment horizontal="left" vertical="center"/>
    </xf>
    <xf numFmtId="0" fontId="22" fillId="0" borderId="0" xfId="83" applyFont="1" applyFill="1" applyAlignment="1" applyProtection="1">
      <alignment horizontal="left" vertical="center"/>
    </xf>
    <xf numFmtId="0" fontId="24" fillId="0" borderId="0" xfId="84" applyFont="1" applyFill="1" applyBorder="1" applyAlignment="1">
      <alignment horizontal="left" wrapText="1"/>
    </xf>
    <xf numFmtId="0" fontId="24" fillId="0" borderId="0" xfId="84" applyFont="1" applyFill="1" applyBorder="1" applyAlignment="1">
      <alignment horizontal="left"/>
    </xf>
    <xf numFmtId="0" fontId="18" fillId="0" borderId="10" xfId="83" applyFont="1" applyFill="1" applyBorder="1" applyAlignment="1" applyProtection="1">
      <alignment horizontal="center" vertical="center" wrapText="1"/>
    </xf>
    <xf numFmtId="0" fontId="18" fillId="0" borderId="12" xfId="83" applyFont="1" applyFill="1" applyBorder="1" applyAlignment="1" applyProtection="1">
      <alignment horizontal="center" vertical="center" wrapText="1"/>
    </xf>
    <xf numFmtId="0" fontId="18" fillId="0" borderId="11" xfId="83" applyFont="1" applyFill="1" applyBorder="1" applyAlignment="1" applyProtection="1">
      <alignment horizontal="center" vertical="center" wrapText="1"/>
    </xf>
    <xf numFmtId="4" fontId="18" fillId="0" borderId="8" xfId="85" applyNumberFormat="1" applyFont="1" applyFill="1" applyBorder="1" applyAlignment="1">
      <alignment vertical="center" wrapText="1"/>
    </xf>
    <xf numFmtId="4" fontId="18" fillId="0" borderId="9" xfId="85" applyNumberFormat="1" applyFont="1" applyFill="1" applyBorder="1" applyAlignment="1">
      <alignment vertical="center" wrapText="1"/>
    </xf>
    <xf numFmtId="0" fontId="18" fillId="0" borderId="8" xfId="83" applyFont="1" applyFill="1" applyBorder="1" applyAlignment="1" applyProtection="1">
      <alignment horizontal="center" vertical="center" wrapText="1"/>
      <protection locked="0"/>
    </xf>
    <xf numFmtId="0" fontId="19" fillId="0" borderId="9" xfId="83" applyFont="1" applyFill="1" applyBorder="1" applyAlignment="1" applyProtection="1">
      <alignment horizontal="center" vertical="center" wrapText="1"/>
      <protection locked="0"/>
    </xf>
    <xf numFmtId="0" fontId="41" fillId="0" borderId="0" xfId="0" applyFont="1" applyAlignment="1">
      <alignment horizontal="left" wrapText="1"/>
    </xf>
    <xf numFmtId="0" fontId="41" fillId="0" borderId="0" xfId="0" applyFont="1" applyAlignment="1">
      <alignment horizontal="left"/>
    </xf>
    <xf numFmtId="0" fontId="16" fillId="0" borderId="0" xfId="85" applyNumberFormat="1" applyFont="1" applyFill="1" applyBorder="1" applyAlignment="1" applyProtection="1">
      <alignment horizontal="center" vertical="center" wrapText="1"/>
    </xf>
    <xf numFmtId="0" fontId="19" fillId="0" borderId="7" xfId="85" applyNumberFormat="1" applyFont="1" applyFill="1" applyBorder="1" applyAlignment="1" applyProtection="1">
      <alignment horizontal="center" vertical="center" wrapText="1"/>
    </xf>
    <xf numFmtId="0" fontId="19" fillId="0" borderId="7" xfId="85" applyFont="1" applyFill="1" applyBorder="1" applyAlignment="1">
      <alignment horizontal="center" vertical="center" wrapText="1"/>
    </xf>
    <xf numFmtId="0" fontId="19" fillId="0" borderId="8" xfId="85" applyFont="1" applyFill="1" applyBorder="1" applyAlignment="1">
      <alignment horizontal="center" vertical="center" wrapText="1"/>
    </xf>
    <xf numFmtId="0" fontId="19" fillId="0" borderId="9" xfId="85" applyFont="1" applyFill="1" applyBorder="1" applyAlignment="1">
      <alignment horizontal="center" vertical="center" wrapText="1"/>
    </xf>
    <xf numFmtId="0" fontId="28" fillId="0" borderId="7" xfId="85" applyNumberFormat="1" applyFont="1" applyFill="1" applyBorder="1" applyAlignment="1" applyProtection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9" fontId="42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center"/>
    </xf>
    <xf numFmtId="49" fontId="43" fillId="0" borderId="0" xfId="0" applyNumberFormat="1" applyFont="1" applyAlignment="1">
      <alignment horizontal="center" wrapText="1"/>
    </xf>
  </cellXfs>
  <cellStyles count="796">
    <cellStyle name="20% - Акцент1" xfId="94" builtinId="30" hidden="1"/>
    <cellStyle name="20% - Акцент1 10" xfId="117"/>
    <cellStyle name="20% - Акцент1 10 2" xfId="408"/>
    <cellStyle name="20% - Акцент1 10 3" xfId="603"/>
    <cellStyle name="20% - Акцент1 11" xfId="118"/>
    <cellStyle name="20% - Акцент1 11 2" xfId="409"/>
    <cellStyle name="20% - Акцент1 11 3" xfId="604"/>
    <cellStyle name="20% - Акцент1 12" xfId="119"/>
    <cellStyle name="20% - Акцент1 12 2" xfId="410"/>
    <cellStyle name="20% - Акцент1 12 3" xfId="605"/>
    <cellStyle name="20% - Акцент1 13" xfId="120"/>
    <cellStyle name="20% - Акцент1 13 2" xfId="411"/>
    <cellStyle name="20% - Акцент1 13 3" xfId="606"/>
    <cellStyle name="20% - Акцент1 14" xfId="121"/>
    <cellStyle name="20% - Акцент1 14 2" xfId="412"/>
    <cellStyle name="20% - Акцент1 14 3" xfId="607"/>
    <cellStyle name="20% - Акцент1 15" xfId="122"/>
    <cellStyle name="20% - Акцент1 15 2" xfId="413"/>
    <cellStyle name="20% - Акцент1 15 3" xfId="608"/>
    <cellStyle name="20% - Акцент1 16" xfId="123"/>
    <cellStyle name="20% - Акцент1 16 2" xfId="414"/>
    <cellStyle name="20% - Акцент1 16 3" xfId="609"/>
    <cellStyle name="20% - Акцент1 17" xfId="124"/>
    <cellStyle name="20% - Акцент1 17 2" xfId="415"/>
    <cellStyle name="20% - Акцент1 17 3" xfId="610"/>
    <cellStyle name="20% - Акцент1 18" xfId="125"/>
    <cellStyle name="20% - Акцент1 18 2" xfId="416"/>
    <cellStyle name="20% - Акцент1 18 3" xfId="611"/>
    <cellStyle name="20% - Акцент1 2" xfId="1"/>
    <cellStyle name="20% - Акцент1 2 2" xfId="2"/>
    <cellStyle name="20% - Акцент1 3" xfId="126"/>
    <cellStyle name="20% - Акцент1 3 2" xfId="417"/>
    <cellStyle name="20% - Акцент1 3 3" xfId="612"/>
    <cellStyle name="20% - Акцент1 4" xfId="127"/>
    <cellStyle name="20% - Акцент1 4 2" xfId="418"/>
    <cellStyle name="20% - Акцент1 4 3" xfId="613"/>
    <cellStyle name="20% - Акцент1 5" xfId="128"/>
    <cellStyle name="20% - Акцент1 5 2" xfId="419"/>
    <cellStyle name="20% - Акцент1 5 3" xfId="614"/>
    <cellStyle name="20% - Акцент1 6" xfId="129"/>
    <cellStyle name="20% - Акцент1 6 2" xfId="420"/>
    <cellStyle name="20% - Акцент1 6 3" xfId="615"/>
    <cellStyle name="20% - Акцент1 7" xfId="130"/>
    <cellStyle name="20% - Акцент1 7 2" xfId="421"/>
    <cellStyle name="20% - Акцент1 7 3" xfId="616"/>
    <cellStyle name="20% - Акцент1 8" xfId="131"/>
    <cellStyle name="20% - Акцент1 8 2" xfId="422"/>
    <cellStyle name="20% - Акцент1 8 3" xfId="617"/>
    <cellStyle name="20% - Акцент1 9" xfId="132"/>
    <cellStyle name="20% - Акцент1 9 2" xfId="423"/>
    <cellStyle name="20% - Акцент1 9 3" xfId="618"/>
    <cellStyle name="20% - Акцент1_Додаток 5..." xfId="3"/>
    <cellStyle name="20% - Акцент2" xfId="97" builtinId="34" hidden="1"/>
    <cellStyle name="20% - Акцент2 10" xfId="133"/>
    <cellStyle name="20% - Акцент2 10 2" xfId="424"/>
    <cellStyle name="20% - Акцент2 10 3" xfId="619"/>
    <cellStyle name="20% - Акцент2 11" xfId="134"/>
    <cellStyle name="20% - Акцент2 11 2" xfId="425"/>
    <cellStyle name="20% - Акцент2 11 3" xfId="620"/>
    <cellStyle name="20% - Акцент2 12" xfId="135"/>
    <cellStyle name="20% - Акцент2 12 2" xfId="426"/>
    <cellStyle name="20% - Акцент2 12 3" xfId="621"/>
    <cellStyle name="20% - Акцент2 13" xfId="136"/>
    <cellStyle name="20% - Акцент2 13 2" xfId="427"/>
    <cellStyle name="20% - Акцент2 13 3" xfId="622"/>
    <cellStyle name="20% - Акцент2 14" xfId="137"/>
    <cellStyle name="20% - Акцент2 14 2" xfId="428"/>
    <cellStyle name="20% - Акцент2 14 3" xfId="623"/>
    <cellStyle name="20% - Акцент2 15" xfId="138"/>
    <cellStyle name="20% - Акцент2 15 2" xfId="429"/>
    <cellStyle name="20% - Акцент2 15 3" xfId="624"/>
    <cellStyle name="20% - Акцент2 16" xfId="139"/>
    <cellStyle name="20% - Акцент2 16 2" xfId="430"/>
    <cellStyle name="20% - Акцент2 16 3" xfId="625"/>
    <cellStyle name="20% - Акцент2 17" xfId="140"/>
    <cellStyle name="20% - Акцент2 17 2" xfId="431"/>
    <cellStyle name="20% - Акцент2 17 3" xfId="626"/>
    <cellStyle name="20% - Акцент2 18" xfId="141"/>
    <cellStyle name="20% - Акцент2 18 2" xfId="432"/>
    <cellStyle name="20% - Акцент2 18 3" xfId="627"/>
    <cellStyle name="20% - Акцент2 2" xfId="4"/>
    <cellStyle name="20% - Акцент2 2 2" xfId="5"/>
    <cellStyle name="20% - Акцент2 3" xfId="142"/>
    <cellStyle name="20% - Акцент2 3 2" xfId="433"/>
    <cellStyle name="20% - Акцент2 3 3" xfId="628"/>
    <cellStyle name="20% - Акцент2 4" xfId="143"/>
    <cellStyle name="20% - Акцент2 4 2" xfId="434"/>
    <cellStyle name="20% - Акцент2 4 3" xfId="629"/>
    <cellStyle name="20% - Акцент2 5" xfId="144"/>
    <cellStyle name="20% - Акцент2 5 2" xfId="435"/>
    <cellStyle name="20% - Акцент2 5 3" xfId="630"/>
    <cellStyle name="20% - Акцент2 6" xfId="145"/>
    <cellStyle name="20% - Акцент2 6 2" xfId="436"/>
    <cellStyle name="20% - Акцент2 6 3" xfId="631"/>
    <cellStyle name="20% - Акцент2 7" xfId="146"/>
    <cellStyle name="20% - Акцент2 7 2" xfId="437"/>
    <cellStyle name="20% - Акцент2 7 3" xfId="632"/>
    <cellStyle name="20% - Акцент2 8" xfId="147"/>
    <cellStyle name="20% - Акцент2 8 2" xfId="438"/>
    <cellStyle name="20% - Акцент2 8 3" xfId="633"/>
    <cellStyle name="20% - Акцент2 9" xfId="148"/>
    <cellStyle name="20% - Акцент2 9 2" xfId="439"/>
    <cellStyle name="20% - Акцент2 9 3" xfId="634"/>
    <cellStyle name="20% - Акцент2_Додаток 5..." xfId="6"/>
    <cellStyle name="20% - Акцент3" xfId="100" builtinId="38" hidden="1"/>
    <cellStyle name="20% - Акцент3 10" xfId="149"/>
    <cellStyle name="20% - Акцент3 10 2" xfId="440"/>
    <cellStyle name="20% - Акцент3 10 3" xfId="635"/>
    <cellStyle name="20% - Акцент3 11" xfId="150"/>
    <cellStyle name="20% - Акцент3 11 2" xfId="441"/>
    <cellStyle name="20% - Акцент3 11 3" xfId="636"/>
    <cellStyle name="20% - Акцент3 12" xfId="151"/>
    <cellStyle name="20% - Акцент3 12 2" xfId="442"/>
    <cellStyle name="20% - Акцент3 12 3" xfId="637"/>
    <cellStyle name="20% - Акцент3 13" xfId="152"/>
    <cellStyle name="20% - Акцент3 13 2" xfId="443"/>
    <cellStyle name="20% - Акцент3 13 3" xfId="638"/>
    <cellStyle name="20% - Акцент3 14" xfId="153"/>
    <cellStyle name="20% - Акцент3 14 2" xfId="444"/>
    <cellStyle name="20% - Акцент3 14 3" xfId="639"/>
    <cellStyle name="20% - Акцент3 15" xfId="154"/>
    <cellStyle name="20% - Акцент3 15 2" xfId="445"/>
    <cellStyle name="20% - Акцент3 15 3" xfId="640"/>
    <cellStyle name="20% - Акцент3 16" xfId="155"/>
    <cellStyle name="20% - Акцент3 16 2" xfId="446"/>
    <cellStyle name="20% - Акцент3 16 3" xfId="641"/>
    <cellStyle name="20% - Акцент3 17" xfId="156"/>
    <cellStyle name="20% - Акцент3 17 2" xfId="447"/>
    <cellStyle name="20% - Акцент3 17 3" xfId="642"/>
    <cellStyle name="20% - Акцент3 18" xfId="157"/>
    <cellStyle name="20% - Акцент3 18 2" xfId="448"/>
    <cellStyle name="20% - Акцент3 18 3" xfId="643"/>
    <cellStyle name="20% - Акцент3 2" xfId="7"/>
    <cellStyle name="20% - Акцент3 2 2" xfId="8"/>
    <cellStyle name="20% - Акцент3 3" xfId="158"/>
    <cellStyle name="20% - Акцент3 3 2" xfId="449"/>
    <cellStyle name="20% - Акцент3 3 3" xfId="644"/>
    <cellStyle name="20% - Акцент3 4" xfId="159"/>
    <cellStyle name="20% - Акцент3 4 2" xfId="450"/>
    <cellStyle name="20% - Акцент3 4 3" xfId="645"/>
    <cellStyle name="20% - Акцент3 5" xfId="160"/>
    <cellStyle name="20% - Акцент3 5 2" xfId="451"/>
    <cellStyle name="20% - Акцент3 5 3" xfId="646"/>
    <cellStyle name="20% - Акцент3 6" xfId="161"/>
    <cellStyle name="20% - Акцент3 6 2" xfId="452"/>
    <cellStyle name="20% - Акцент3 6 3" xfId="647"/>
    <cellStyle name="20% - Акцент3 7" xfId="162"/>
    <cellStyle name="20% - Акцент3 7 2" xfId="453"/>
    <cellStyle name="20% - Акцент3 7 3" xfId="648"/>
    <cellStyle name="20% - Акцент3 8" xfId="163"/>
    <cellStyle name="20% - Акцент3 8 2" xfId="454"/>
    <cellStyle name="20% - Акцент3 8 3" xfId="649"/>
    <cellStyle name="20% - Акцент3 9" xfId="164"/>
    <cellStyle name="20% - Акцент3 9 2" xfId="455"/>
    <cellStyle name="20% - Акцент3 9 3" xfId="650"/>
    <cellStyle name="20% - Акцент3_Додаток 5..." xfId="9"/>
    <cellStyle name="20% - Акцент4" xfId="103" builtinId="42" hidden="1"/>
    <cellStyle name="20% - Акцент4 10" xfId="165"/>
    <cellStyle name="20% - Акцент4 10 2" xfId="456"/>
    <cellStyle name="20% - Акцент4 10 3" xfId="651"/>
    <cellStyle name="20% - Акцент4 11" xfId="166"/>
    <cellStyle name="20% - Акцент4 11 2" xfId="457"/>
    <cellStyle name="20% - Акцент4 11 3" xfId="652"/>
    <cellStyle name="20% - Акцент4 12" xfId="167"/>
    <cellStyle name="20% - Акцент4 12 2" xfId="458"/>
    <cellStyle name="20% - Акцент4 12 3" xfId="653"/>
    <cellStyle name="20% - Акцент4 13" xfId="168"/>
    <cellStyle name="20% - Акцент4 13 2" xfId="459"/>
    <cellStyle name="20% - Акцент4 13 3" xfId="654"/>
    <cellStyle name="20% - Акцент4 14" xfId="169"/>
    <cellStyle name="20% - Акцент4 14 2" xfId="460"/>
    <cellStyle name="20% - Акцент4 14 3" xfId="655"/>
    <cellStyle name="20% - Акцент4 15" xfId="170"/>
    <cellStyle name="20% - Акцент4 15 2" xfId="461"/>
    <cellStyle name="20% - Акцент4 15 3" xfId="656"/>
    <cellStyle name="20% - Акцент4 16" xfId="171"/>
    <cellStyle name="20% - Акцент4 16 2" xfId="462"/>
    <cellStyle name="20% - Акцент4 16 3" xfId="657"/>
    <cellStyle name="20% - Акцент4 17" xfId="172"/>
    <cellStyle name="20% - Акцент4 17 2" xfId="463"/>
    <cellStyle name="20% - Акцент4 17 3" xfId="658"/>
    <cellStyle name="20% - Акцент4 18" xfId="173"/>
    <cellStyle name="20% - Акцент4 18 2" xfId="464"/>
    <cellStyle name="20% - Акцент4 18 3" xfId="659"/>
    <cellStyle name="20% - Акцент4 2" xfId="10"/>
    <cellStyle name="20% - Акцент4 2 2" xfId="11"/>
    <cellStyle name="20% - Акцент4 3" xfId="174"/>
    <cellStyle name="20% - Акцент4 3 2" xfId="465"/>
    <cellStyle name="20% - Акцент4 3 3" xfId="660"/>
    <cellStyle name="20% - Акцент4 4" xfId="175"/>
    <cellStyle name="20% - Акцент4 4 2" xfId="466"/>
    <cellStyle name="20% - Акцент4 4 3" xfId="661"/>
    <cellStyle name="20% - Акцент4 5" xfId="176"/>
    <cellStyle name="20% - Акцент4 5 2" xfId="467"/>
    <cellStyle name="20% - Акцент4 5 3" xfId="662"/>
    <cellStyle name="20% - Акцент4 6" xfId="177"/>
    <cellStyle name="20% - Акцент4 6 2" xfId="468"/>
    <cellStyle name="20% - Акцент4 6 3" xfId="663"/>
    <cellStyle name="20% - Акцент4 7" xfId="178"/>
    <cellStyle name="20% - Акцент4 7 2" xfId="469"/>
    <cellStyle name="20% - Акцент4 7 3" xfId="664"/>
    <cellStyle name="20% - Акцент4 8" xfId="179"/>
    <cellStyle name="20% - Акцент4 8 2" xfId="470"/>
    <cellStyle name="20% - Акцент4 8 3" xfId="665"/>
    <cellStyle name="20% - Акцент4 9" xfId="180"/>
    <cellStyle name="20% - Акцент4 9 2" xfId="471"/>
    <cellStyle name="20% - Акцент4 9 3" xfId="666"/>
    <cellStyle name="20% - Акцент4_Додаток 5..." xfId="12"/>
    <cellStyle name="20% - Акцент5" xfId="106" builtinId="46" hidden="1"/>
    <cellStyle name="20% - Акцент5 10" xfId="181"/>
    <cellStyle name="20% - Акцент5 10 2" xfId="472"/>
    <cellStyle name="20% - Акцент5 10 3" xfId="667"/>
    <cellStyle name="20% - Акцент5 11" xfId="182"/>
    <cellStyle name="20% - Акцент5 11 2" xfId="473"/>
    <cellStyle name="20% - Акцент5 11 3" xfId="668"/>
    <cellStyle name="20% - Акцент5 12" xfId="183"/>
    <cellStyle name="20% - Акцент5 12 2" xfId="474"/>
    <cellStyle name="20% - Акцент5 12 3" xfId="669"/>
    <cellStyle name="20% - Акцент5 13" xfId="184"/>
    <cellStyle name="20% - Акцент5 13 2" xfId="475"/>
    <cellStyle name="20% - Акцент5 13 3" xfId="670"/>
    <cellStyle name="20% - Акцент5 14" xfId="185"/>
    <cellStyle name="20% - Акцент5 14 2" xfId="476"/>
    <cellStyle name="20% - Акцент5 14 3" xfId="671"/>
    <cellStyle name="20% - Акцент5 15" xfId="186"/>
    <cellStyle name="20% - Акцент5 15 2" xfId="477"/>
    <cellStyle name="20% - Акцент5 15 3" xfId="672"/>
    <cellStyle name="20% - Акцент5 16" xfId="187"/>
    <cellStyle name="20% - Акцент5 16 2" xfId="478"/>
    <cellStyle name="20% - Акцент5 16 3" xfId="673"/>
    <cellStyle name="20% - Акцент5 17" xfId="188"/>
    <cellStyle name="20% - Акцент5 17 2" xfId="479"/>
    <cellStyle name="20% - Акцент5 17 3" xfId="674"/>
    <cellStyle name="20% - Акцент5 18" xfId="189"/>
    <cellStyle name="20% - Акцент5 18 2" xfId="480"/>
    <cellStyle name="20% - Акцент5 18 3" xfId="675"/>
    <cellStyle name="20% - Акцент5 2" xfId="13"/>
    <cellStyle name="20% - Акцент5 2 2" xfId="14"/>
    <cellStyle name="20% - Акцент5 3" xfId="190"/>
    <cellStyle name="20% - Акцент5 3 2" xfId="481"/>
    <cellStyle name="20% - Акцент5 3 3" xfId="676"/>
    <cellStyle name="20% - Акцент5 4" xfId="191"/>
    <cellStyle name="20% - Акцент5 4 2" xfId="482"/>
    <cellStyle name="20% - Акцент5 4 3" xfId="677"/>
    <cellStyle name="20% - Акцент5 5" xfId="192"/>
    <cellStyle name="20% - Акцент5 5 2" xfId="483"/>
    <cellStyle name="20% - Акцент5 5 3" xfId="678"/>
    <cellStyle name="20% - Акцент5 6" xfId="193"/>
    <cellStyle name="20% - Акцент5 6 2" xfId="484"/>
    <cellStyle name="20% - Акцент5 6 3" xfId="679"/>
    <cellStyle name="20% - Акцент5 7" xfId="194"/>
    <cellStyle name="20% - Акцент5 7 2" xfId="485"/>
    <cellStyle name="20% - Акцент5 7 3" xfId="680"/>
    <cellStyle name="20% - Акцент5 8" xfId="195"/>
    <cellStyle name="20% - Акцент5 8 2" xfId="486"/>
    <cellStyle name="20% - Акцент5 8 3" xfId="681"/>
    <cellStyle name="20% - Акцент5 9" xfId="196"/>
    <cellStyle name="20% - Акцент5 9 2" xfId="487"/>
    <cellStyle name="20% - Акцент5 9 3" xfId="682"/>
    <cellStyle name="20% - Акцент5_Додаток 5..." xfId="15"/>
    <cellStyle name="20% - Акцент6" xfId="109" builtinId="50" hidden="1"/>
    <cellStyle name="20% - Акцент6 10" xfId="197"/>
    <cellStyle name="20% - Акцент6 10 2" xfId="488"/>
    <cellStyle name="20% - Акцент6 10 3" xfId="683"/>
    <cellStyle name="20% - Акцент6 11" xfId="198"/>
    <cellStyle name="20% - Акцент6 11 2" xfId="489"/>
    <cellStyle name="20% - Акцент6 11 3" xfId="684"/>
    <cellStyle name="20% - Акцент6 12" xfId="199"/>
    <cellStyle name="20% - Акцент6 12 2" xfId="490"/>
    <cellStyle name="20% - Акцент6 12 3" xfId="685"/>
    <cellStyle name="20% - Акцент6 13" xfId="200"/>
    <cellStyle name="20% - Акцент6 13 2" xfId="491"/>
    <cellStyle name="20% - Акцент6 13 3" xfId="686"/>
    <cellStyle name="20% - Акцент6 14" xfId="201"/>
    <cellStyle name="20% - Акцент6 14 2" xfId="492"/>
    <cellStyle name="20% - Акцент6 14 3" xfId="687"/>
    <cellStyle name="20% - Акцент6 15" xfId="202"/>
    <cellStyle name="20% - Акцент6 15 2" xfId="493"/>
    <cellStyle name="20% - Акцент6 15 3" xfId="688"/>
    <cellStyle name="20% - Акцент6 16" xfId="203"/>
    <cellStyle name="20% - Акцент6 16 2" xfId="494"/>
    <cellStyle name="20% - Акцент6 16 3" xfId="689"/>
    <cellStyle name="20% - Акцент6 17" xfId="204"/>
    <cellStyle name="20% - Акцент6 17 2" xfId="495"/>
    <cellStyle name="20% - Акцент6 17 3" xfId="690"/>
    <cellStyle name="20% - Акцент6 18" xfId="205"/>
    <cellStyle name="20% - Акцент6 18 2" xfId="496"/>
    <cellStyle name="20% - Акцент6 18 3" xfId="691"/>
    <cellStyle name="20% - Акцент6 2" xfId="16"/>
    <cellStyle name="20% - Акцент6 2 2" xfId="17"/>
    <cellStyle name="20% - Акцент6 3" xfId="206"/>
    <cellStyle name="20% - Акцент6 3 2" xfId="497"/>
    <cellStyle name="20% - Акцент6 3 3" xfId="692"/>
    <cellStyle name="20% - Акцент6 4" xfId="207"/>
    <cellStyle name="20% - Акцент6 4 2" xfId="498"/>
    <cellStyle name="20% - Акцент6 4 3" xfId="693"/>
    <cellStyle name="20% - Акцент6 5" xfId="208"/>
    <cellStyle name="20% - Акцент6 5 2" xfId="499"/>
    <cellStyle name="20% - Акцент6 5 3" xfId="694"/>
    <cellStyle name="20% - Акцент6 6" xfId="209"/>
    <cellStyle name="20% - Акцент6 6 2" xfId="500"/>
    <cellStyle name="20% - Акцент6 6 3" xfId="695"/>
    <cellStyle name="20% - Акцент6 7" xfId="210"/>
    <cellStyle name="20% - Акцент6 7 2" xfId="501"/>
    <cellStyle name="20% - Акцент6 7 3" xfId="696"/>
    <cellStyle name="20% - Акцент6 8" xfId="211"/>
    <cellStyle name="20% - Акцент6 8 2" xfId="502"/>
    <cellStyle name="20% - Акцент6 8 3" xfId="697"/>
    <cellStyle name="20% - Акцент6 9" xfId="212"/>
    <cellStyle name="20% - Акцент6 9 2" xfId="503"/>
    <cellStyle name="20% - Акцент6 9 3" xfId="698"/>
    <cellStyle name="20% - Акцент6_Додаток 5..." xfId="18"/>
    <cellStyle name="40% - Акцент1" xfId="95" builtinId="31" hidden="1"/>
    <cellStyle name="40% - Акцент1 10" xfId="213"/>
    <cellStyle name="40% - Акцент1 10 2" xfId="504"/>
    <cellStyle name="40% - Акцент1 10 3" xfId="699"/>
    <cellStyle name="40% - Акцент1 11" xfId="214"/>
    <cellStyle name="40% - Акцент1 11 2" xfId="505"/>
    <cellStyle name="40% - Акцент1 11 3" xfId="700"/>
    <cellStyle name="40% - Акцент1 12" xfId="215"/>
    <cellStyle name="40% - Акцент1 12 2" xfId="506"/>
    <cellStyle name="40% - Акцент1 12 3" xfId="701"/>
    <cellStyle name="40% - Акцент1 13" xfId="216"/>
    <cellStyle name="40% - Акцент1 13 2" xfId="507"/>
    <cellStyle name="40% - Акцент1 13 3" xfId="702"/>
    <cellStyle name="40% - Акцент1 14" xfId="217"/>
    <cellStyle name="40% - Акцент1 14 2" xfId="508"/>
    <cellStyle name="40% - Акцент1 14 3" xfId="703"/>
    <cellStyle name="40% - Акцент1 15" xfId="218"/>
    <cellStyle name="40% - Акцент1 15 2" xfId="509"/>
    <cellStyle name="40% - Акцент1 15 3" xfId="704"/>
    <cellStyle name="40% - Акцент1 16" xfId="219"/>
    <cellStyle name="40% - Акцент1 16 2" xfId="510"/>
    <cellStyle name="40% - Акцент1 16 3" xfId="705"/>
    <cellStyle name="40% - Акцент1 17" xfId="220"/>
    <cellStyle name="40% - Акцент1 17 2" xfId="511"/>
    <cellStyle name="40% - Акцент1 17 3" xfId="706"/>
    <cellStyle name="40% - Акцент1 18" xfId="221"/>
    <cellStyle name="40% - Акцент1 18 2" xfId="512"/>
    <cellStyle name="40% - Акцент1 18 3" xfId="707"/>
    <cellStyle name="40% - Акцент1 2" xfId="19"/>
    <cellStyle name="40% - Акцент1 2 2" xfId="20"/>
    <cellStyle name="40% - Акцент1 3" xfId="222"/>
    <cellStyle name="40% - Акцент1 3 2" xfId="513"/>
    <cellStyle name="40% - Акцент1 3 3" xfId="708"/>
    <cellStyle name="40% - Акцент1 4" xfId="223"/>
    <cellStyle name="40% - Акцент1 4 2" xfId="514"/>
    <cellStyle name="40% - Акцент1 4 3" xfId="709"/>
    <cellStyle name="40% - Акцент1 5" xfId="224"/>
    <cellStyle name="40% - Акцент1 5 2" xfId="515"/>
    <cellStyle name="40% - Акцент1 5 3" xfId="710"/>
    <cellStyle name="40% - Акцент1 6" xfId="225"/>
    <cellStyle name="40% - Акцент1 6 2" xfId="516"/>
    <cellStyle name="40% - Акцент1 6 3" xfId="711"/>
    <cellStyle name="40% - Акцент1 7" xfId="226"/>
    <cellStyle name="40% - Акцент1 7 2" xfId="517"/>
    <cellStyle name="40% - Акцент1 7 3" xfId="712"/>
    <cellStyle name="40% - Акцент1 8" xfId="227"/>
    <cellStyle name="40% - Акцент1 8 2" xfId="518"/>
    <cellStyle name="40% - Акцент1 8 3" xfId="713"/>
    <cellStyle name="40% - Акцент1 9" xfId="228"/>
    <cellStyle name="40% - Акцент1 9 2" xfId="519"/>
    <cellStyle name="40% - Акцент1 9 3" xfId="714"/>
    <cellStyle name="40% - Акцент1_Додаток 5..." xfId="21"/>
    <cellStyle name="40% - Акцент2" xfId="98" builtinId="35" hidden="1"/>
    <cellStyle name="40% - Акцент2 10" xfId="229"/>
    <cellStyle name="40% - Акцент2 10 2" xfId="520"/>
    <cellStyle name="40% - Акцент2 10 3" xfId="715"/>
    <cellStyle name="40% - Акцент2 11" xfId="230"/>
    <cellStyle name="40% - Акцент2 11 2" xfId="521"/>
    <cellStyle name="40% - Акцент2 11 3" xfId="716"/>
    <cellStyle name="40% - Акцент2 12" xfId="231"/>
    <cellStyle name="40% - Акцент2 12 2" xfId="522"/>
    <cellStyle name="40% - Акцент2 12 3" xfId="717"/>
    <cellStyle name="40% - Акцент2 13" xfId="232"/>
    <cellStyle name="40% - Акцент2 13 2" xfId="523"/>
    <cellStyle name="40% - Акцент2 13 3" xfId="718"/>
    <cellStyle name="40% - Акцент2 14" xfId="233"/>
    <cellStyle name="40% - Акцент2 14 2" xfId="524"/>
    <cellStyle name="40% - Акцент2 14 3" xfId="719"/>
    <cellStyle name="40% - Акцент2 15" xfId="234"/>
    <cellStyle name="40% - Акцент2 15 2" xfId="525"/>
    <cellStyle name="40% - Акцент2 15 3" xfId="720"/>
    <cellStyle name="40% - Акцент2 16" xfId="235"/>
    <cellStyle name="40% - Акцент2 16 2" xfId="526"/>
    <cellStyle name="40% - Акцент2 16 3" xfId="721"/>
    <cellStyle name="40% - Акцент2 17" xfId="236"/>
    <cellStyle name="40% - Акцент2 17 2" xfId="527"/>
    <cellStyle name="40% - Акцент2 17 3" xfId="722"/>
    <cellStyle name="40% - Акцент2 18" xfId="237"/>
    <cellStyle name="40% - Акцент2 18 2" xfId="528"/>
    <cellStyle name="40% - Акцент2 18 3" xfId="723"/>
    <cellStyle name="40% - Акцент2 2" xfId="22"/>
    <cellStyle name="40% - Акцент2 2 2" xfId="23"/>
    <cellStyle name="40% - Акцент2 3" xfId="238"/>
    <cellStyle name="40% - Акцент2 3 2" xfId="529"/>
    <cellStyle name="40% - Акцент2 3 3" xfId="724"/>
    <cellStyle name="40% - Акцент2 4" xfId="239"/>
    <cellStyle name="40% - Акцент2 4 2" xfId="530"/>
    <cellStyle name="40% - Акцент2 4 3" xfId="725"/>
    <cellStyle name="40% - Акцент2 5" xfId="240"/>
    <cellStyle name="40% - Акцент2 5 2" xfId="531"/>
    <cellStyle name="40% - Акцент2 5 3" xfId="726"/>
    <cellStyle name="40% - Акцент2 6" xfId="241"/>
    <cellStyle name="40% - Акцент2 6 2" xfId="532"/>
    <cellStyle name="40% - Акцент2 6 3" xfId="727"/>
    <cellStyle name="40% - Акцент2 7" xfId="242"/>
    <cellStyle name="40% - Акцент2 7 2" xfId="533"/>
    <cellStyle name="40% - Акцент2 7 3" xfId="728"/>
    <cellStyle name="40% - Акцент2 8" xfId="243"/>
    <cellStyle name="40% - Акцент2 8 2" xfId="534"/>
    <cellStyle name="40% - Акцент2 8 3" xfId="729"/>
    <cellStyle name="40% - Акцент2 9" xfId="244"/>
    <cellStyle name="40% - Акцент2 9 2" xfId="535"/>
    <cellStyle name="40% - Акцент2 9 3" xfId="730"/>
    <cellStyle name="40% - Акцент2_Додаток 5..." xfId="24"/>
    <cellStyle name="40% - Акцент3" xfId="101" builtinId="39" hidden="1"/>
    <cellStyle name="40% - Акцент3 10" xfId="245"/>
    <cellStyle name="40% - Акцент3 10 2" xfId="536"/>
    <cellStyle name="40% - Акцент3 10 3" xfId="731"/>
    <cellStyle name="40% - Акцент3 11" xfId="246"/>
    <cellStyle name="40% - Акцент3 11 2" xfId="537"/>
    <cellStyle name="40% - Акцент3 11 3" xfId="732"/>
    <cellStyle name="40% - Акцент3 12" xfId="247"/>
    <cellStyle name="40% - Акцент3 12 2" xfId="538"/>
    <cellStyle name="40% - Акцент3 12 3" xfId="733"/>
    <cellStyle name="40% - Акцент3 13" xfId="248"/>
    <cellStyle name="40% - Акцент3 13 2" xfId="539"/>
    <cellStyle name="40% - Акцент3 13 3" xfId="734"/>
    <cellStyle name="40% - Акцент3 14" xfId="249"/>
    <cellStyle name="40% - Акцент3 14 2" xfId="540"/>
    <cellStyle name="40% - Акцент3 14 3" xfId="735"/>
    <cellStyle name="40% - Акцент3 15" xfId="250"/>
    <cellStyle name="40% - Акцент3 15 2" xfId="541"/>
    <cellStyle name="40% - Акцент3 15 3" xfId="736"/>
    <cellStyle name="40% - Акцент3 16" xfId="251"/>
    <cellStyle name="40% - Акцент3 16 2" xfId="542"/>
    <cellStyle name="40% - Акцент3 16 3" xfId="737"/>
    <cellStyle name="40% - Акцент3 17" xfId="252"/>
    <cellStyle name="40% - Акцент3 17 2" xfId="543"/>
    <cellStyle name="40% - Акцент3 17 3" xfId="738"/>
    <cellStyle name="40% - Акцент3 18" xfId="253"/>
    <cellStyle name="40% - Акцент3 18 2" xfId="544"/>
    <cellStyle name="40% - Акцент3 18 3" xfId="739"/>
    <cellStyle name="40% - Акцент3 2" xfId="25"/>
    <cellStyle name="40% - Акцент3 2 2" xfId="26"/>
    <cellStyle name="40% - Акцент3 3" xfId="254"/>
    <cellStyle name="40% - Акцент3 3 2" xfId="545"/>
    <cellStyle name="40% - Акцент3 3 3" xfId="740"/>
    <cellStyle name="40% - Акцент3 4" xfId="255"/>
    <cellStyle name="40% - Акцент3 4 2" xfId="546"/>
    <cellStyle name="40% - Акцент3 4 3" xfId="741"/>
    <cellStyle name="40% - Акцент3 5" xfId="256"/>
    <cellStyle name="40% - Акцент3 5 2" xfId="547"/>
    <cellStyle name="40% - Акцент3 5 3" xfId="742"/>
    <cellStyle name="40% - Акцент3 6" xfId="257"/>
    <cellStyle name="40% - Акцент3 6 2" xfId="548"/>
    <cellStyle name="40% - Акцент3 6 3" xfId="743"/>
    <cellStyle name="40% - Акцент3 7" xfId="258"/>
    <cellStyle name="40% - Акцент3 7 2" xfId="549"/>
    <cellStyle name="40% - Акцент3 7 3" xfId="744"/>
    <cellStyle name="40% - Акцент3 8" xfId="259"/>
    <cellStyle name="40% - Акцент3 8 2" xfId="550"/>
    <cellStyle name="40% - Акцент3 8 3" xfId="745"/>
    <cellStyle name="40% - Акцент3 9" xfId="260"/>
    <cellStyle name="40% - Акцент3 9 2" xfId="551"/>
    <cellStyle name="40% - Акцент3 9 3" xfId="746"/>
    <cellStyle name="40% - Акцент3_Додаток 5..." xfId="27"/>
    <cellStyle name="40% - Акцент4" xfId="104" builtinId="43" hidden="1"/>
    <cellStyle name="40% - Акцент4 10" xfId="261"/>
    <cellStyle name="40% - Акцент4 10 2" xfId="552"/>
    <cellStyle name="40% - Акцент4 10 3" xfId="747"/>
    <cellStyle name="40% - Акцент4 11" xfId="262"/>
    <cellStyle name="40% - Акцент4 11 2" xfId="553"/>
    <cellStyle name="40% - Акцент4 11 3" xfId="748"/>
    <cellStyle name="40% - Акцент4 12" xfId="263"/>
    <cellStyle name="40% - Акцент4 12 2" xfId="554"/>
    <cellStyle name="40% - Акцент4 12 3" xfId="749"/>
    <cellStyle name="40% - Акцент4 13" xfId="264"/>
    <cellStyle name="40% - Акцент4 13 2" xfId="555"/>
    <cellStyle name="40% - Акцент4 13 3" xfId="750"/>
    <cellStyle name="40% - Акцент4 14" xfId="265"/>
    <cellStyle name="40% - Акцент4 14 2" xfId="556"/>
    <cellStyle name="40% - Акцент4 14 3" xfId="751"/>
    <cellStyle name="40% - Акцент4 15" xfId="266"/>
    <cellStyle name="40% - Акцент4 15 2" xfId="557"/>
    <cellStyle name="40% - Акцент4 15 3" xfId="752"/>
    <cellStyle name="40% - Акцент4 16" xfId="267"/>
    <cellStyle name="40% - Акцент4 16 2" xfId="558"/>
    <cellStyle name="40% - Акцент4 16 3" xfId="753"/>
    <cellStyle name="40% - Акцент4 17" xfId="268"/>
    <cellStyle name="40% - Акцент4 17 2" xfId="559"/>
    <cellStyle name="40% - Акцент4 17 3" xfId="754"/>
    <cellStyle name="40% - Акцент4 18" xfId="269"/>
    <cellStyle name="40% - Акцент4 18 2" xfId="560"/>
    <cellStyle name="40% - Акцент4 18 3" xfId="755"/>
    <cellStyle name="40% - Акцент4 2" xfId="28"/>
    <cellStyle name="40% - Акцент4 2 2" xfId="29"/>
    <cellStyle name="40% - Акцент4 3" xfId="270"/>
    <cellStyle name="40% - Акцент4 3 2" xfId="561"/>
    <cellStyle name="40% - Акцент4 3 3" xfId="756"/>
    <cellStyle name="40% - Акцент4 4" xfId="271"/>
    <cellStyle name="40% - Акцент4 4 2" xfId="562"/>
    <cellStyle name="40% - Акцент4 4 3" xfId="757"/>
    <cellStyle name="40% - Акцент4 5" xfId="272"/>
    <cellStyle name="40% - Акцент4 5 2" xfId="563"/>
    <cellStyle name="40% - Акцент4 5 3" xfId="758"/>
    <cellStyle name="40% - Акцент4 6" xfId="273"/>
    <cellStyle name="40% - Акцент4 6 2" xfId="564"/>
    <cellStyle name="40% - Акцент4 6 3" xfId="759"/>
    <cellStyle name="40% - Акцент4 7" xfId="274"/>
    <cellStyle name="40% - Акцент4 7 2" xfId="565"/>
    <cellStyle name="40% - Акцент4 7 3" xfId="760"/>
    <cellStyle name="40% - Акцент4 8" xfId="275"/>
    <cellStyle name="40% - Акцент4 8 2" xfId="566"/>
    <cellStyle name="40% - Акцент4 8 3" xfId="761"/>
    <cellStyle name="40% - Акцент4 9" xfId="276"/>
    <cellStyle name="40% - Акцент4 9 2" xfId="567"/>
    <cellStyle name="40% - Акцент4 9 3" xfId="762"/>
    <cellStyle name="40% - Акцент4_Додаток 5..." xfId="30"/>
    <cellStyle name="40% - Акцент5" xfId="107" builtinId="47" hidden="1"/>
    <cellStyle name="40% - Акцент5 10" xfId="277"/>
    <cellStyle name="40% - Акцент5 10 2" xfId="568"/>
    <cellStyle name="40% - Акцент5 10 3" xfId="763"/>
    <cellStyle name="40% - Акцент5 11" xfId="278"/>
    <cellStyle name="40% - Акцент5 11 2" xfId="569"/>
    <cellStyle name="40% - Акцент5 11 3" xfId="764"/>
    <cellStyle name="40% - Акцент5 12" xfId="279"/>
    <cellStyle name="40% - Акцент5 12 2" xfId="570"/>
    <cellStyle name="40% - Акцент5 12 3" xfId="765"/>
    <cellStyle name="40% - Акцент5 13" xfId="280"/>
    <cellStyle name="40% - Акцент5 13 2" xfId="571"/>
    <cellStyle name="40% - Акцент5 13 3" xfId="766"/>
    <cellStyle name="40% - Акцент5 14" xfId="281"/>
    <cellStyle name="40% - Акцент5 14 2" xfId="572"/>
    <cellStyle name="40% - Акцент5 14 3" xfId="767"/>
    <cellStyle name="40% - Акцент5 15" xfId="282"/>
    <cellStyle name="40% - Акцент5 15 2" xfId="573"/>
    <cellStyle name="40% - Акцент5 15 3" xfId="768"/>
    <cellStyle name="40% - Акцент5 16" xfId="283"/>
    <cellStyle name="40% - Акцент5 16 2" xfId="574"/>
    <cellStyle name="40% - Акцент5 16 3" xfId="769"/>
    <cellStyle name="40% - Акцент5 17" xfId="284"/>
    <cellStyle name="40% - Акцент5 17 2" xfId="575"/>
    <cellStyle name="40% - Акцент5 17 3" xfId="770"/>
    <cellStyle name="40% - Акцент5 18" xfId="285"/>
    <cellStyle name="40% - Акцент5 18 2" xfId="576"/>
    <cellStyle name="40% - Акцент5 18 3" xfId="771"/>
    <cellStyle name="40% - Акцент5 2" xfId="31"/>
    <cellStyle name="40% - Акцент5 2 2" xfId="32"/>
    <cellStyle name="40% - Акцент5 3" xfId="286"/>
    <cellStyle name="40% - Акцент5 3 2" xfId="577"/>
    <cellStyle name="40% - Акцент5 3 3" xfId="772"/>
    <cellStyle name="40% - Акцент5 4" xfId="287"/>
    <cellStyle name="40% - Акцент5 4 2" xfId="578"/>
    <cellStyle name="40% - Акцент5 4 3" xfId="773"/>
    <cellStyle name="40% - Акцент5 5" xfId="288"/>
    <cellStyle name="40% - Акцент5 5 2" xfId="579"/>
    <cellStyle name="40% - Акцент5 5 3" xfId="774"/>
    <cellStyle name="40% - Акцент5 6" xfId="289"/>
    <cellStyle name="40% - Акцент5 6 2" xfId="580"/>
    <cellStyle name="40% - Акцент5 6 3" xfId="775"/>
    <cellStyle name="40% - Акцент5 7" xfId="290"/>
    <cellStyle name="40% - Акцент5 7 2" xfId="581"/>
    <cellStyle name="40% - Акцент5 7 3" xfId="776"/>
    <cellStyle name="40% - Акцент5 8" xfId="291"/>
    <cellStyle name="40% - Акцент5 8 2" xfId="582"/>
    <cellStyle name="40% - Акцент5 8 3" xfId="777"/>
    <cellStyle name="40% - Акцент5 9" xfId="292"/>
    <cellStyle name="40% - Акцент5 9 2" xfId="583"/>
    <cellStyle name="40% - Акцент5 9 3" xfId="778"/>
    <cellStyle name="40% - Акцент5_Додаток 5..." xfId="33"/>
    <cellStyle name="40% - Акцент6" xfId="110" builtinId="51" hidden="1"/>
    <cellStyle name="40% - Акцент6 10" xfId="293"/>
    <cellStyle name="40% - Акцент6 10 2" xfId="584"/>
    <cellStyle name="40% - Акцент6 10 3" xfId="779"/>
    <cellStyle name="40% - Акцент6 11" xfId="294"/>
    <cellStyle name="40% - Акцент6 11 2" xfId="585"/>
    <cellStyle name="40% - Акцент6 11 3" xfId="780"/>
    <cellStyle name="40% - Акцент6 12" xfId="295"/>
    <cellStyle name="40% - Акцент6 12 2" xfId="586"/>
    <cellStyle name="40% - Акцент6 12 3" xfId="781"/>
    <cellStyle name="40% - Акцент6 13" xfId="296"/>
    <cellStyle name="40% - Акцент6 13 2" xfId="587"/>
    <cellStyle name="40% - Акцент6 13 3" xfId="782"/>
    <cellStyle name="40% - Акцент6 14" xfId="297"/>
    <cellStyle name="40% - Акцент6 14 2" xfId="588"/>
    <cellStyle name="40% - Акцент6 14 3" xfId="783"/>
    <cellStyle name="40% - Акцент6 15" xfId="298"/>
    <cellStyle name="40% - Акцент6 15 2" xfId="589"/>
    <cellStyle name="40% - Акцент6 15 3" xfId="784"/>
    <cellStyle name="40% - Акцент6 16" xfId="299"/>
    <cellStyle name="40% - Акцент6 16 2" xfId="590"/>
    <cellStyle name="40% - Акцент6 16 3" xfId="785"/>
    <cellStyle name="40% - Акцент6 17" xfId="300"/>
    <cellStyle name="40% - Акцент6 17 2" xfId="591"/>
    <cellStyle name="40% - Акцент6 17 3" xfId="786"/>
    <cellStyle name="40% - Акцент6 18" xfId="301"/>
    <cellStyle name="40% - Акцент6 18 2" xfId="592"/>
    <cellStyle name="40% - Акцент6 18 3" xfId="787"/>
    <cellStyle name="40% - Акцент6 2" xfId="34"/>
    <cellStyle name="40% - Акцент6 2 2" xfId="35"/>
    <cellStyle name="40% - Акцент6 3" xfId="302"/>
    <cellStyle name="40% - Акцент6 3 2" xfId="593"/>
    <cellStyle name="40% - Акцент6 3 3" xfId="788"/>
    <cellStyle name="40% - Акцент6 4" xfId="303"/>
    <cellStyle name="40% - Акцент6 4 2" xfId="594"/>
    <cellStyle name="40% - Акцент6 4 3" xfId="789"/>
    <cellStyle name="40% - Акцент6 5" xfId="304"/>
    <cellStyle name="40% - Акцент6 5 2" xfId="595"/>
    <cellStyle name="40% - Акцент6 5 3" xfId="790"/>
    <cellStyle name="40% - Акцент6 6" xfId="305"/>
    <cellStyle name="40% - Акцент6 6 2" xfId="596"/>
    <cellStyle name="40% - Акцент6 6 3" xfId="791"/>
    <cellStyle name="40% - Акцент6 7" xfId="306"/>
    <cellStyle name="40% - Акцент6 7 2" xfId="597"/>
    <cellStyle name="40% - Акцент6 7 3" xfId="792"/>
    <cellStyle name="40% - Акцент6 8" xfId="307"/>
    <cellStyle name="40% - Акцент6 8 2" xfId="598"/>
    <cellStyle name="40% - Акцент6 8 3" xfId="793"/>
    <cellStyle name="40% - Акцент6 9" xfId="308"/>
    <cellStyle name="40% - Акцент6 9 2" xfId="599"/>
    <cellStyle name="40% - Акцент6 9 3" xfId="794"/>
    <cellStyle name="40% - Акцент6_Додаток 5..." xfId="36"/>
    <cellStyle name="60% - Акцент1" xfId="96" builtinId="32" hidden="1"/>
    <cellStyle name="60% - Акцент1 10" xfId="309"/>
    <cellStyle name="60% - Акцент1 11" xfId="310"/>
    <cellStyle name="60% - Акцент1 12" xfId="311"/>
    <cellStyle name="60% - Акцент1 13" xfId="312"/>
    <cellStyle name="60% - Акцент1 14" xfId="313"/>
    <cellStyle name="60% - Акцент1 15" xfId="314"/>
    <cellStyle name="60% - Акцент1 16" xfId="315"/>
    <cellStyle name="60% - Акцент1 17" xfId="316"/>
    <cellStyle name="60% - Акцент1 2" xfId="317"/>
    <cellStyle name="60% - Акцент1 3" xfId="318"/>
    <cellStyle name="60% - Акцент1 4" xfId="319"/>
    <cellStyle name="60% - Акцент1 5" xfId="320"/>
    <cellStyle name="60% - Акцент1 6" xfId="321"/>
    <cellStyle name="60% - Акцент1 7" xfId="322"/>
    <cellStyle name="60% - Акцент1 8" xfId="323"/>
    <cellStyle name="60% - Акцент1 9" xfId="324"/>
    <cellStyle name="60% - Акцент2" xfId="99" builtinId="36" hidden="1"/>
    <cellStyle name="60% - Акцент2 10" xfId="325"/>
    <cellStyle name="60% - Акцент2 11" xfId="326"/>
    <cellStyle name="60% - Акцент2 12" xfId="327"/>
    <cellStyle name="60% - Акцент2 13" xfId="328"/>
    <cellStyle name="60% - Акцент2 14" xfId="329"/>
    <cellStyle name="60% - Акцент2 15" xfId="330"/>
    <cellStyle name="60% - Акцент2 16" xfId="331"/>
    <cellStyle name="60% - Акцент2 17" xfId="332"/>
    <cellStyle name="60% - Акцент2 2" xfId="333"/>
    <cellStyle name="60% - Акцент2 3" xfId="334"/>
    <cellStyle name="60% - Акцент2 4" xfId="335"/>
    <cellStyle name="60% - Акцент2 5" xfId="336"/>
    <cellStyle name="60% - Акцент2 6" xfId="337"/>
    <cellStyle name="60% - Акцент2 7" xfId="338"/>
    <cellStyle name="60% - Акцент2 8" xfId="339"/>
    <cellStyle name="60% - Акцент2 9" xfId="340"/>
    <cellStyle name="60% - Акцент3" xfId="102" builtinId="40" hidden="1"/>
    <cellStyle name="60% - Акцент3 10" xfId="341"/>
    <cellStyle name="60% - Акцент3 11" xfId="342"/>
    <cellStyle name="60% - Акцент3 12" xfId="343"/>
    <cellStyle name="60% - Акцент3 13" xfId="344"/>
    <cellStyle name="60% - Акцент3 14" xfId="345"/>
    <cellStyle name="60% - Акцент3 15" xfId="346"/>
    <cellStyle name="60% - Акцент3 16" xfId="347"/>
    <cellStyle name="60% - Акцент3 17" xfId="348"/>
    <cellStyle name="60% - Акцент3 2" xfId="349"/>
    <cellStyle name="60% - Акцент3 3" xfId="350"/>
    <cellStyle name="60% - Акцент3 4" xfId="351"/>
    <cellStyle name="60% - Акцент3 5" xfId="352"/>
    <cellStyle name="60% - Акцент3 6" xfId="353"/>
    <cellStyle name="60% - Акцент3 7" xfId="354"/>
    <cellStyle name="60% - Акцент3 8" xfId="355"/>
    <cellStyle name="60% - Акцент3 9" xfId="356"/>
    <cellStyle name="60% - Акцент4" xfId="105" builtinId="44" hidden="1"/>
    <cellStyle name="60% - Акцент4 10" xfId="357"/>
    <cellStyle name="60% - Акцент4 11" xfId="358"/>
    <cellStyle name="60% - Акцент4 12" xfId="359"/>
    <cellStyle name="60% - Акцент4 13" xfId="360"/>
    <cellStyle name="60% - Акцент4 14" xfId="361"/>
    <cellStyle name="60% - Акцент4 15" xfId="362"/>
    <cellStyle name="60% - Акцент4 16" xfId="363"/>
    <cellStyle name="60% - Акцент4 17" xfId="364"/>
    <cellStyle name="60% - Акцент4 2" xfId="365"/>
    <cellStyle name="60% - Акцент4 3" xfId="366"/>
    <cellStyle name="60% - Акцент4 4" xfId="367"/>
    <cellStyle name="60% - Акцент4 5" xfId="368"/>
    <cellStyle name="60% - Акцент4 6" xfId="369"/>
    <cellStyle name="60% - Акцент4 7" xfId="370"/>
    <cellStyle name="60% - Акцент4 8" xfId="371"/>
    <cellStyle name="60% - Акцент4 9" xfId="372"/>
    <cellStyle name="60% - Акцент5" xfId="108" builtinId="48" hidden="1"/>
    <cellStyle name="60% - Акцент5 10" xfId="373"/>
    <cellStyle name="60% - Акцент5 11" xfId="374"/>
    <cellStyle name="60% - Акцент5 12" xfId="375"/>
    <cellStyle name="60% - Акцент5 13" xfId="376"/>
    <cellStyle name="60% - Акцент5 14" xfId="377"/>
    <cellStyle name="60% - Акцент5 15" xfId="378"/>
    <cellStyle name="60% - Акцент5 16" xfId="379"/>
    <cellStyle name="60% - Акцент5 17" xfId="380"/>
    <cellStyle name="60% - Акцент5 2" xfId="381"/>
    <cellStyle name="60% - Акцент5 3" xfId="382"/>
    <cellStyle name="60% - Акцент5 4" xfId="383"/>
    <cellStyle name="60% - Акцент5 5" xfId="384"/>
    <cellStyle name="60% - Акцент5 6" xfId="385"/>
    <cellStyle name="60% - Акцент5 7" xfId="386"/>
    <cellStyle name="60% - Акцент5 8" xfId="387"/>
    <cellStyle name="60% - Акцент5 9" xfId="388"/>
    <cellStyle name="60% - Акцент6" xfId="111" builtinId="52" hidden="1"/>
    <cellStyle name="60% - Акцент6 10" xfId="389"/>
    <cellStyle name="60% - Акцент6 11" xfId="390"/>
    <cellStyle name="60% - Акцент6 12" xfId="391"/>
    <cellStyle name="60% - Акцент6 13" xfId="392"/>
    <cellStyle name="60% - Акцент6 14" xfId="393"/>
    <cellStyle name="60% - Акцент6 15" xfId="394"/>
    <cellStyle name="60% - Акцент6 16" xfId="395"/>
    <cellStyle name="60% - Акцент6 17" xfId="396"/>
    <cellStyle name="60% - Акцент6 2" xfId="397"/>
    <cellStyle name="60% - Акцент6 3" xfId="398"/>
    <cellStyle name="60% - Акцент6 4" xfId="399"/>
    <cellStyle name="60% - Акцент6 5" xfId="400"/>
    <cellStyle name="60% - Акцент6 6" xfId="401"/>
    <cellStyle name="60% - Акцент6 7" xfId="402"/>
    <cellStyle name="60% - Акцент6 8" xfId="403"/>
    <cellStyle name="60% - Акцент6 9" xfId="404"/>
    <cellStyle name="Normal_meresha_07" xfId="37"/>
    <cellStyle name="Акцент1 2" xfId="38"/>
    <cellStyle name="Акцент2 2" xfId="39"/>
    <cellStyle name="Акцент3 2" xfId="40"/>
    <cellStyle name="Акцент4 2" xfId="41"/>
    <cellStyle name="Акцент5 2" xfId="42"/>
    <cellStyle name="Акцент6 2" xfId="43"/>
    <cellStyle name="Ввід" xfId="44"/>
    <cellStyle name="Ввід 2" xfId="45"/>
    <cellStyle name="Вывод 2" xfId="46"/>
    <cellStyle name="Вычисление 2" xfId="47"/>
    <cellStyle name="Добре" xfId="48"/>
    <cellStyle name="Добре 2" xfId="49"/>
    <cellStyle name="Звичайний 10" xfId="50"/>
    <cellStyle name="Звичайний 11" xfId="51"/>
    <cellStyle name="Звичайний 12" xfId="52"/>
    <cellStyle name="Звичайний 13" xfId="53"/>
    <cellStyle name="Звичайний 14" xfId="54"/>
    <cellStyle name="Звичайний 15" xfId="55"/>
    <cellStyle name="Звичайний 16" xfId="56"/>
    <cellStyle name="Звичайний 17" xfId="57"/>
    <cellStyle name="Звичайний 18" xfId="58"/>
    <cellStyle name="Звичайний 19" xfId="59"/>
    <cellStyle name="Звичайний 2" xfId="60"/>
    <cellStyle name="Звичайний 2 2" xfId="61"/>
    <cellStyle name="Звичайний 20" xfId="62"/>
    <cellStyle name="Звичайний 3" xfId="63"/>
    <cellStyle name="Звичайний 3 2" xfId="64"/>
    <cellStyle name="Звичайний 4" xfId="65"/>
    <cellStyle name="Звичайний 4 2" xfId="66"/>
    <cellStyle name="Звичайний 5" xfId="67"/>
    <cellStyle name="Звичайний 6" xfId="68"/>
    <cellStyle name="Звичайний 7" xfId="69"/>
    <cellStyle name="Звичайний 8" xfId="70"/>
    <cellStyle name="Звичайний 9" xfId="71"/>
    <cellStyle name="Зв'язана клітинка" xfId="72"/>
    <cellStyle name="Итог 2" xfId="73"/>
    <cellStyle name="Контрольна клітинка" xfId="74"/>
    <cellStyle name="Контрольна клітинка 2" xfId="75"/>
    <cellStyle name="Назва" xfId="76"/>
    <cellStyle name="Нейтральный 2" xfId="77"/>
    <cellStyle name="Обычный" xfId="0" builtinId="0"/>
    <cellStyle name="Обычный 10" xfId="601"/>
    <cellStyle name="Обычный 2" xfId="78"/>
    <cellStyle name="Обычный 2 2" xfId="79"/>
    <cellStyle name="Обычный 2 3" xfId="116"/>
    <cellStyle name="Обычный 2 4" xfId="407"/>
    <cellStyle name="Обычный 2 5" xfId="602"/>
    <cellStyle name="Обычный 3" xfId="80"/>
    <cellStyle name="Обычный 3 2" xfId="405"/>
    <cellStyle name="Обычный 3 3" xfId="600"/>
    <cellStyle name="Обычный 3 4" xfId="795"/>
    <cellStyle name="Обычный 4" xfId="81"/>
    <cellStyle name="Обычный 5" xfId="82"/>
    <cellStyle name="Обычный 6" xfId="112"/>
    <cellStyle name="Обычный 6 2" xfId="115"/>
    <cellStyle name="Обычный 7" xfId="113"/>
    <cellStyle name="Обычный 8" xfId="114"/>
    <cellStyle name="Обычный 9" xfId="406"/>
    <cellStyle name="Обычный_Дод 7 РП 30.01.12" xfId="83"/>
    <cellStyle name="Обычный_Додаток 6 джерела.." xfId="84"/>
    <cellStyle name="Обычный_Додаток7 програми" xfId="85"/>
    <cellStyle name="Плохой 2" xfId="86"/>
    <cellStyle name="Пояснение 2" xfId="87"/>
    <cellStyle name="Примечание 2" xfId="88"/>
    <cellStyle name="Примечание 2 2" xfId="89"/>
    <cellStyle name="Примечание 3" xfId="90"/>
    <cellStyle name="Стиль 1" xfId="91"/>
    <cellStyle name="Стиль 1 2" xfId="92"/>
    <cellStyle name="Текст попередження" xfId="9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4"/>
  </sheetPr>
  <dimension ref="A1:M106"/>
  <sheetViews>
    <sheetView showZeros="0" tabSelected="1" view="pageBreakPreview" zoomScaleSheetLayoutView="100" workbookViewId="0">
      <selection activeCell="G38" sqref="G38"/>
    </sheetView>
  </sheetViews>
  <sheetFormatPr defaultColWidth="9.796875" defaultRowHeight="13"/>
  <cols>
    <col min="1" max="1" width="15.796875" style="5" customWidth="1"/>
    <col min="2" max="2" width="12" style="5" customWidth="1"/>
    <col min="3" max="3" width="13.69921875" style="5" customWidth="1"/>
    <col min="4" max="4" width="71" style="6" customWidth="1"/>
    <col min="5" max="5" width="48" style="4" customWidth="1"/>
    <col min="6" max="6" width="19.5" style="4" customWidth="1"/>
    <col min="7" max="7" width="17.5" style="4" customWidth="1"/>
    <col min="8" max="8" width="19" style="4" customWidth="1"/>
    <col min="9" max="9" width="17.296875" style="4" customWidth="1"/>
    <col min="10" max="10" width="17" style="4" customWidth="1"/>
    <col min="11" max="11" width="39.19921875" style="4" customWidth="1"/>
    <col min="12" max="20" width="20.19921875" style="4" customWidth="1"/>
    <col min="21" max="48" width="9.796875" style="4" customWidth="1"/>
    <col min="49" max="66" width="67.69921875" style="4" customWidth="1"/>
    <col min="67" max="16384" width="9.796875" style="4"/>
  </cols>
  <sheetData>
    <row r="1" spans="1:10" ht="15.5">
      <c r="A1" s="3"/>
      <c r="B1" s="3"/>
      <c r="C1" s="3"/>
      <c r="D1" s="3"/>
      <c r="E1" s="3"/>
      <c r="F1" s="111" t="s">
        <v>125</v>
      </c>
      <c r="H1" s="65"/>
      <c r="I1" s="40"/>
    </row>
    <row r="2" spans="1:10" ht="15.5">
      <c r="A2" s="3"/>
      <c r="B2" s="3"/>
      <c r="C2" s="3"/>
      <c r="D2" s="3"/>
      <c r="E2" s="3"/>
      <c r="F2" s="103" t="s">
        <v>115</v>
      </c>
      <c r="H2" s="66"/>
      <c r="I2" s="67"/>
    </row>
    <row r="3" spans="1:10" ht="16.5" customHeight="1">
      <c r="A3" s="3"/>
      <c r="B3" s="3"/>
      <c r="C3" s="3"/>
      <c r="D3" s="3"/>
      <c r="E3" s="3"/>
      <c r="F3" s="103" t="s">
        <v>124</v>
      </c>
      <c r="H3" s="66"/>
      <c r="I3" s="66"/>
    </row>
    <row r="4" spans="1:10" ht="25.15" customHeight="1">
      <c r="A4" s="140" t="s">
        <v>53</v>
      </c>
      <c r="B4" s="140"/>
      <c r="C4" s="140"/>
      <c r="D4" s="140"/>
      <c r="E4" s="140"/>
      <c r="F4" s="140"/>
      <c r="G4" s="140"/>
      <c r="H4" s="140"/>
    </row>
    <row r="5" spans="1:10" ht="27" customHeight="1">
      <c r="A5" s="140" t="s">
        <v>103</v>
      </c>
      <c r="B5" s="146"/>
      <c r="C5" s="146"/>
      <c r="D5" s="146"/>
      <c r="E5" s="146"/>
      <c r="F5" s="146"/>
      <c r="G5" s="146"/>
      <c r="H5" s="146"/>
    </row>
    <row r="6" spans="1:10" ht="18.649999999999999" customHeight="1">
      <c r="A6" s="147" t="s">
        <v>51</v>
      </c>
      <c r="B6" s="148"/>
      <c r="C6" s="148"/>
      <c r="D6" s="148"/>
      <c r="E6" s="148"/>
      <c r="F6" s="148"/>
      <c r="G6" s="148"/>
      <c r="H6" s="148"/>
    </row>
    <row r="7" spans="1:10" ht="14.5" customHeight="1">
      <c r="A7" s="149" t="s">
        <v>52</v>
      </c>
      <c r="B7" s="148"/>
      <c r="C7" s="148"/>
      <c r="D7" s="148"/>
      <c r="E7" s="148"/>
      <c r="F7" s="148"/>
      <c r="G7" s="148"/>
      <c r="H7" s="148"/>
    </row>
    <row r="8" spans="1:10" ht="17.25" customHeight="1">
      <c r="A8" s="1"/>
      <c r="B8" s="1"/>
      <c r="C8" s="1"/>
      <c r="D8" s="1"/>
      <c r="E8" s="1"/>
      <c r="F8" s="1"/>
      <c r="G8" s="1"/>
      <c r="H8" s="7" t="s">
        <v>50</v>
      </c>
    </row>
    <row r="9" spans="1:10" ht="56.25" customHeight="1">
      <c r="A9" s="145" t="s">
        <v>3</v>
      </c>
      <c r="B9" s="145" t="s">
        <v>48</v>
      </c>
      <c r="C9" s="145" t="s">
        <v>31</v>
      </c>
      <c r="D9" s="141" t="s">
        <v>49</v>
      </c>
      <c r="E9" s="142" t="s">
        <v>32</v>
      </c>
      <c r="F9" s="143" t="s">
        <v>33</v>
      </c>
      <c r="G9" s="143" t="s">
        <v>6</v>
      </c>
      <c r="H9" s="143" t="s">
        <v>0</v>
      </c>
      <c r="I9" s="112" t="s">
        <v>1</v>
      </c>
      <c r="J9" s="113"/>
    </row>
    <row r="10" spans="1:10" ht="39.65" customHeight="1">
      <c r="A10" s="145"/>
      <c r="B10" s="145"/>
      <c r="C10" s="145"/>
      <c r="D10" s="141"/>
      <c r="E10" s="142"/>
      <c r="F10" s="144"/>
      <c r="G10" s="144"/>
      <c r="H10" s="144"/>
      <c r="I10" s="41" t="s">
        <v>6</v>
      </c>
      <c r="J10" s="41" t="s">
        <v>34</v>
      </c>
    </row>
    <row r="11" spans="1:10" ht="14.5" customHeight="1">
      <c r="A11" s="8">
        <v>1</v>
      </c>
      <c r="B11" s="8">
        <v>2</v>
      </c>
      <c r="C11" s="8">
        <v>3</v>
      </c>
      <c r="D11" s="8">
        <v>4</v>
      </c>
      <c r="E11" s="8">
        <v>5</v>
      </c>
      <c r="F11" s="8">
        <v>6</v>
      </c>
      <c r="G11" s="8">
        <v>7</v>
      </c>
      <c r="H11" s="8">
        <v>8</v>
      </c>
      <c r="I11" s="8">
        <v>9</v>
      </c>
      <c r="J11" s="8">
        <v>10</v>
      </c>
    </row>
    <row r="12" spans="1:10" s="2" customFormat="1" ht="21" customHeight="1">
      <c r="A12" s="35" t="s">
        <v>24</v>
      </c>
      <c r="B12" s="36"/>
      <c r="C12" s="37"/>
      <c r="D12" s="38" t="s">
        <v>25</v>
      </c>
      <c r="E12" s="22"/>
      <c r="F12" s="24"/>
      <c r="G12" s="39">
        <f>G13</f>
        <v>19669409</v>
      </c>
      <c r="H12" s="39">
        <f>H13</f>
        <v>19657209</v>
      </c>
      <c r="I12" s="39">
        <f>I13</f>
        <v>12200</v>
      </c>
      <c r="J12" s="39">
        <f>J13</f>
        <v>0</v>
      </c>
    </row>
    <row r="13" spans="1:10" s="2" customFormat="1" ht="19.5" customHeight="1">
      <c r="A13" s="31" t="s">
        <v>26</v>
      </c>
      <c r="B13" s="32"/>
      <c r="C13" s="33"/>
      <c r="D13" s="30" t="s">
        <v>25</v>
      </c>
      <c r="E13" s="25"/>
      <c r="F13" s="24"/>
      <c r="G13" s="24">
        <f>G14+G15+G16+G17+G18+G19+G20+G21+G22+G23+G24+G25+G26+G27+G28+G29</f>
        <v>19669409</v>
      </c>
      <c r="H13" s="24">
        <f>H14+H15+H16+H17+H18+H19+H20+H21+H22+H23+H24+H25+H26+H27+H28+H29</f>
        <v>19657209</v>
      </c>
      <c r="I13" s="24">
        <f t="shared" ref="I13:J13" si="0">I14+I15+I16+I17+I18+I19+I20+I21+I22+I23+I24+I25+I26+I27+I28+I29</f>
        <v>12200</v>
      </c>
      <c r="J13" s="24">
        <f t="shared" si="0"/>
        <v>0</v>
      </c>
    </row>
    <row r="14" spans="1:10" s="2" customFormat="1" ht="69.75" customHeight="1">
      <c r="A14" s="60" t="s">
        <v>69</v>
      </c>
      <c r="B14" s="76" t="s">
        <v>23</v>
      </c>
      <c r="C14" s="72" t="s">
        <v>70</v>
      </c>
      <c r="D14" s="73" t="s">
        <v>71</v>
      </c>
      <c r="E14" s="104" t="s">
        <v>112</v>
      </c>
      <c r="F14" s="95" t="s">
        <v>76</v>
      </c>
      <c r="G14" s="24">
        <f t="shared" ref="G14:G20" si="1">H14</f>
        <v>853337</v>
      </c>
      <c r="H14" s="24">
        <f>200000+653337</f>
        <v>853337</v>
      </c>
      <c r="I14" s="24"/>
      <c r="J14" s="24"/>
    </row>
    <row r="15" spans="1:10" s="2" customFormat="1" ht="47.25" customHeight="1">
      <c r="A15" s="60" t="s">
        <v>72</v>
      </c>
      <c r="B15" s="80" t="s">
        <v>73</v>
      </c>
      <c r="C15" s="72" t="s">
        <v>75</v>
      </c>
      <c r="D15" s="73" t="s">
        <v>74</v>
      </c>
      <c r="E15" s="91" t="s">
        <v>114</v>
      </c>
      <c r="F15" s="94" t="s">
        <v>102</v>
      </c>
      <c r="G15" s="24">
        <f t="shared" si="1"/>
        <v>270931</v>
      </c>
      <c r="H15" s="24">
        <f>150000+120931</f>
        <v>270931</v>
      </c>
      <c r="I15" s="24"/>
      <c r="J15" s="24"/>
    </row>
    <row r="16" spans="1:10" s="2" customFormat="1" ht="30.75" customHeight="1">
      <c r="A16" s="60" t="s">
        <v>72</v>
      </c>
      <c r="B16" s="80" t="s">
        <v>73</v>
      </c>
      <c r="C16" s="72" t="s">
        <v>75</v>
      </c>
      <c r="D16" s="73" t="s">
        <v>74</v>
      </c>
      <c r="E16" s="124" t="s">
        <v>116</v>
      </c>
      <c r="F16" s="116" t="s">
        <v>117</v>
      </c>
      <c r="G16" s="24">
        <f t="shared" si="1"/>
        <v>6672341</v>
      </c>
      <c r="H16" s="24">
        <f>2803150+3869191</f>
        <v>6672341</v>
      </c>
      <c r="I16" s="24"/>
      <c r="J16" s="24"/>
    </row>
    <row r="17" spans="1:12" s="2" customFormat="1" ht="95.25" customHeight="1">
      <c r="A17" s="60" t="s">
        <v>82</v>
      </c>
      <c r="B17" s="80">
        <v>2152</v>
      </c>
      <c r="C17" s="72" t="s">
        <v>81</v>
      </c>
      <c r="D17" s="81" t="s">
        <v>83</v>
      </c>
      <c r="E17" s="125"/>
      <c r="F17" s="126"/>
      <c r="G17" s="24">
        <f t="shared" si="1"/>
        <v>67000</v>
      </c>
      <c r="H17" s="24">
        <f>40000+27000</f>
        <v>67000</v>
      </c>
      <c r="I17" s="24"/>
      <c r="J17" s="24"/>
      <c r="K17" s="96" t="s">
        <v>104</v>
      </c>
      <c r="L17" s="96"/>
    </row>
    <row r="18" spans="1:12" s="2" customFormat="1" ht="72.75" customHeight="1">
      <c r="A18" s="60" t="s">
        <v>77</v>
      </c>
      <c r="B18" s="80">
        <v>2111</v>
      </c>
      <c r="C18" s="72" t="s">
        <v>78</v>
      </c>
      <c r="D18" s="82" t="s">
        <v>79</v>
      </c>
      <c r="E18" s="114" t="s">
        <v>113</v>
      </c>
      <c r="F18" s="116" t="s">
        <v>80</v>
      </c>
      <c r="G18" s="24">
        <f>H18+I18</f>
        <v>8845717</v>
      </c>
      <c r="H18" s="24">
        <f>700000+8145717</f>
        <v>8845717</v>
      </c>
      <c r="I18" s="24"/>
      <c r="J18" s="24"/>
      <c r="K18" s="96"/>
      <c r="L18" s="96"/>
    </row>
    <row r="19" spans="1:12" s="2" customFormat="1" ht="58.5" customHeight="1">
      <c r="A19" s="60" t="s">
        <v>82</v>
      </c>
      <c r="B19" s="80">
        <v>2152</v>
      </c>
      <c r="C19" s="72" t="s">
        <v>81</v>
      </c>
      <c r="D19" s="81" t="s">
        <v>83</v>
      </c>
      <c r="E19" s="115"/>
      <c r="F19" s="117"/>
      <c r="G19" s="24">
        <f>H19+I19</f>
        <v>590400</v>
      </c>
      <c r="H19" s="24">
        <f>123400+467000</f>
        <v>590400</v>
      </c>
      <c r="I19" s="24"/>
      <c r="J19" s="24"/>
      <c r="K19" s="96" t="s">
        <v>105</v>
      </c>
      <c r="L19" s="96"/>
    </row>
    <row r="20" spans="1:12" ht="35.25" customHeight="1">
      <c r="A20" s="45" t="s">
        <v>7</v>
      </c>
      <c r="B20" s="45" t="s">
        <v>4</v>
      </c>
      <c r="C20" s="45" t="s">
        <v>5</v>
      </c>
      <c r="D20" s="46" t="s">
        <v>27</v>
      </c>
      <c r="E20" s="25" t="s">
        <v>109</v>
      </c>
      <c r="F20" s="92" t="s">
        <v>43</v>
      </c>
      <c r="G20" s="23">
        <f t="shared" si="1"/>
        <v>1740128</v>
      </c>
      <c r="H20" s="24">
        <v>1740128</v>
      </c>
      <c r="I20" s="85"/>
      <c r="J20" s="85"/>
      <c r="K20" s="70"/>
      <c r="L20" s="96"/>
    </row>
    <row r="21" spans="1:12" ht="41.25" customHeight="1">
      <c r="A21" s="45" t="s">
        <v>8</v>
      </c>
      <c r="B21" s="45" t="s">
        <v>9</v>
      </c>
      <c r="C21" s="45" t="s">
        <v>2</v>
      </c>
      <c r="D21" s="46" t="s">
        <v>10</v>
      </c>
      <c r="E21" s="118" t="s">
        <v>63</v>
      </c>
      <c r="F21" s="121" t="s">
        <v>62</v>
      </c>
      <c r="G21" s="23">
        <f>H21+I21</f>
        <v>139000</v>
      </c>
      <c r="H21" s="24">
        <v>139000</v>
      </c>
      <c r="I21" s="85"/>
      <c r="J21" s="85"/>
      <c r="K21" s="42"/>
    </row>
    <row r="22" spans="1:12" ht="67.5" customHeight="1">
      <c r="A22" s="97" t="s">
        <v>95</v>
      </c>
      <c r="B22" s="97" t="s">
        <v>96</v>
      </c>
      <c r="C22" s="98" t="s">
        <v>97</v>
      </c>
      <c r="D22" s="99" t="s">
        <v>98</v>
      </c>
      <c r="E22" s="119"/>
      <c r="F22" s="122"/>
      <c r="G22" s="23">
        <f>H22+I22</f>
        <v>70000</v>
      </c>
      <c r="H22" s="24">
        <v>70000</v>
      </c>
      <c r="I22" s="85"/>
      <c r="J22" s="85"/>
      <c r="K22" s="42"/>
    </row>
    <row r="23" spans="1:12" ht="44.25" customHeight="1">
      <c r="A23" s="22" t="s">
        <v>87</v>
      </c>
      <c r="B23" s="22" t="s">
        <v>88</v>
      </c>
      <c r="C23" s="83" t="s">
        <v>89</v>
      </c>
      <c r="D23" s="84" t="s">
        <v>90</v>
      </c>
      <c r="E23" s="119"/>
      <c r="F23" s="122"/>
      <c r="G23" s="23">
        <f>H23</f>
        <v>7355</v>
      </c>
      <c r="H23" s="24">
        <v>7355</v>
      </c>
      <c r="I23" s="85"/>
      <c r="J23" s="85"/>
      <c r="K23" s="42"/>
    </row>
    <row r="24" spans="1:12" ht="44.25" customHeight="1">
      <c r="A24" s="100" t="s">
        <v>99</v>
      </c>
      <c r="B24" s="100" t="s">
        <v>100</v>
      </c>
      <c r="C24" s="101" t="s">
        <v>89</v>
      </c>
      <c r="D24" s="102" t="s">
        <v>101</v>
      </c>
      <c r="E24" s="120"/>
      <c r="F24" s="123"/>
      <c r="G24" s="23">
        <f>H24</f>
        <v>1000</v>
      </c>
      <c r="H24" s="24">
        <v>1000</v>
      </c>
      <c r="I24" s="85"/>
      <c r="J24" s="85"/>
      <c r="K24" s="42"/>
    </row>
    <row r="25" spans="1:12" ht="57.75" customHeight="1">
      <c r="A25" s="48" t="s">
        <v>15</v>
      </c>
      <c r="B25" s="48" t="s">
        <v>16</v>
      </c>
      <c r="C25" s="30" t="s">
        <v>17</v>
      </c>
      <c r="D25" s="49" t="s">
        <v>18</v>
      </c>
      <c r="E25" s="25" t="s">
        <v>108</v>
      </c>
      <c r="F25" s="92" t="s">
        <v>47</v>
      </c>
      <c r="G25" s="23">
        <f>H25+I25</f>
        <v>50000</v>
      </c>
      <c r="H25" s="24">
        <v>50000</v>
      </c>
      <c r="I25" s="89"/>
      <c r="J25" s="85">
        <v>0</v>
      </c>
    </row>
    <row r="26" spans="1:12" ht="105" customHeight="1">
      <c r="A26" s="48" t="s">
        <v>59</v>
      </c>
      <c r="B26" s="48">
        <v>7461</v>
      </c>
      <c r="C26" s="30" t="s">
        <v>60</v>
      </c>
      <c r="D26" s="49" t="s">
        <v>61</v>
      </c>
      <c r="E26" s="106" t="s">
        <v>64</v>
      </c>
      <c r="F26" s="93" t="s">
        <v>65</v>
      </c>
      <c r="G26" s="23">
        <f>H26+I26</f>
        <v>50000</v>
      </c>
      <c r="H26" s="24">
        <v>50000</v>
      </c>
      <c r="I26" s="69">
        <v>0</v>
      </c>
      <c r="J26" s="69">
        <v>0</v>
      </c>
    </row>
    <row r="27" spans="1:12" ht="91.5" customHeight="1">
      <c r="A27" s="45" t="s">
        <v>11</v>
      </c>
      <c r="B27" s="45" t="s">
        <v>12</v>
      </c>
      <c r="C27" s="45" t="s">
        <v>13</v>
      </c>
      <c r="D27" s="50" t="s">
        <v>14</v>
      </c>
      <c r="E27" s="107" t="s">
        <v>107</v>
      </c>
      <c r="F27" s="90" t="s">
        <v>66</v>
      </c>
      <c r="G27" s="23">
        <f>H27</f>
        <v>50000</v>
      </c>
      <c r="H27" s="24">
        <v>50000</v>
      </c>
      <c r="I27" s="85"/>
      <c r="J27" s="85"/>
    </row>
    <row r="28" spans="1:12" ht="67.5" customHeight="1">
      <c r="A28" s="48" t="s">
        <v>19</v>
      </c>
      <c r="B28" s="48" t="s">
        <v>20</v>
      </c>
      <c r="C28" s="30" t="s">
        <v>21</v>
      </c>
      <c r="D28" s="49" t="s">
        <v>22</v>
      </c>
      <c r="E28" s="22" t="s">
        <v>106</v>
      </c>
      <c r="F28" s="43" t="s">
        <v>42</v>
      </c>
      <c r="G28" s="23">
        <f>H28+I28</f>
        <v>12200</v>
      </c>
      <c r="H28" s="24">
        <v>0</v>
      </c>
      <c r="I28" s="29">
        <v>12200</v>
      </c>
      <c r="J28" s="85"/>
    </row>
    <row r="29" spans="1:12" ht="82.5" customHeight="1">
      <c r="A29" s="86" t="s">
        <v>91</v>
      </c>
      <c r="B29" s="60" t="s">
        <v>92</v>
      </c>
      <c r="C29" s="72" t="s">
        <v>93</v>
      </c>
      <c r="D29" s="73" t="s">
        <v>94</v>
      </c>
      <c r="E29" s="105" t="s">
        <v>118</v>
      </c>
      <c r="F29" s="95" t="s">
        <v>119</v>
      </c>
      <c r="G29" s="23">
        <f>H29+I29</f>
        <v>250000</v>
      </c>
      <c r="H29" s="24">
        <v>250000</v>
      </c>
      <c r="I29" s="29"/>
      <c r="J29" s="29"/>
      <c r="K29" s="27"/>
    </row>
    <row r="30" spans="1:12" ht="32.25" customHeight="1">
      <c r="A30" s="35" t="s">
        <v>36</v>
      </c>
      <c r="B30" s="51"/>
      <c r="C30" s="52"/>
      <c r="D30" s="53" t="s">
        <v>123</v>
      </c>
      <c r="E30" s="34"/>
      <c r="F30" s="43"/>
      <c r="G30" s="54">
        <f t="shared" ref="G30:J31" si="2">G31</f>
        <v>14480</v>
      </c>
      <c r="H30" s="54">
        <f t="shared" si="2"/>
        <v>14480</v>
      </c>
      <c r="I30" s="54">
        <f t="shared" si="2"/>
        <v>0</v>
      </c>
      <c r="J30" s="54">
        <f t="shared" si="2"/>
        <v>0</v>
      </c>
      <c r="K30" s="27"/>
    </row>
    <row r="31" spans="1:12" ht="33.75" customHeight="1">
      <c r="A31" s="31" t="s">
        <v>35</v>
      </c>
      <c r="B31" s="45"/>
      <c r="C31" s="47"/>
      <c r="D31" s="55" t="s">
        <v>123</v>
      </c>
      <c r="E31" s="34"/>
      <c r="F31" s="43"/>
      <c r="G31" s="23">
        <f>G32</f>
        <v>14480</v>
      </c>
      <c r="H31" s="23">
        <f>H32</f>
        <v>14480</v>
      </c>
      <c r="I31" s="23">
        <f t="shared" si="2"/>
        <v>0</v>
      </c>
      <c r="J31" s="23">
        <f t="shared" si="2"/>
        <v>0</v>
      </c>
      <c r="K31" s="27"/>
    </row>
    <row r="32" spans="1:12" ht="45" customHeight="1">
      <c r="A32" s="60" t="s">
        <v>84</v>
      </c>
      <c r="B32" s="60" t="s">
        <v>85</v>
      </c>
      <c r="C32" s="72" t="s">
        <v>67</v>
      </c>
      <c r="D32" s="73" t="s">
        <v>68</v>
      </c>
      <c r="E32" s="32" t="s">
        <v>110</v>
      </c>
      <c r="F32" s="91" t="s">
        <v>86</v>
      </c>
      <c r="G32" s="23">
        <f>H32</f>
        <v>14480</v>
      </c>
      <c r="H32" s="24">
        <v>14480</v>
      </c>
      <c r="I32" s="85"/>
      <c r="J32" s="29"/>
      <c r="K32" s="71"/>
    </row>
    <row r="33" spans="1:13" ht="42" customHeight="1">
      <c r="A33" s="56" t="s">
        <v>28</v>
      </c>
      <c r="B33" s="57"/>
      <c r="C33" s="58"/>
      <c r="D33" s="59" t="s">
        <v>122</v>
      </c>
      <c r="E33" s="26"/>
      <c r="F33" s="44"/>
      <c r="G33" s="54">
        <f>H33+I33</f>
        <v>769726</v>
      </c>
      <c r="H33" s="39">
        <f>H34</f>
        <v>769726</v>
      </c>
      <c r="I33" s="39">
        <f>I34</f>
        <v>0</v>
      </c>
      <c r="J33" s="39">
        <f>J34</f>
        <v>0</v>
      </c>
    </row>
    <row r="34" spans="1:13" ht="37.5" customHeight="1">
      <c r="A34" s="60" t="s">
        <v>29</v>
      </c>
      <c r="B34" s="61"/>
      <c r="C34" s="62"/>
      <c r="D34" s="63" t="s">
        <v>122</v>
      </c>
      <c r="E34" s="28"/>
      <c r="F34" s="44"/>
      <c r="G34" s="23">
        <f>G35+G36+G37</f>
        <v>769726</v>
      </c>
      <c r="H34" s="23">
        <f>H35+H36+H37</f>
        <v>769726</v>
      </c>
      <c r="I34" s="23">
        <f t="shared" ref="I34:J34" si="3">I35+I36+I37</f>
        <v>0</v>
      </c>
      <c r="J34" s="23">
        <f t="shared" si="3"/>
        <v>0</v>
      </c>
    </row>
    <row r="35" spans="1:13" ht="36.65" customHeight="1">
      <c r="A35" s="60" t="s">
        <v>39</v>
      </c>
      <c r="B35" s="61" t="s">
        <v>55</v>
      </c>
      <c r="C35" s="62" t="s">
        <v>30</v>
      </c>
      <c r="D35" s="63" t="s">
        <v>40</v>
      </c>
      <c r="E35" s="136" t="s">
        <v>111</v>
      </c>
      <c r="F35" s="134" t="s">
        <v>46</v>
      </c>
      <c r="G35" s="23">
        <f>H35</f>
        <v>10000</v>
      </c>
      <c r="H35" s="24">
        <v>10000</v>
      </c>
      <c r="I35" s="85"/>
      <c r="J35" s="85"/>
    </row>
    <row r="36" spans="1:13" ht="23.5" customHeight="1">
      <c r="A36" s="60" t="s">
        <v>56</v>
      </c>
      <c r="B36" s="61" t="s">
        <v>57</v>
      </c>
      <c r="C36" s="62" t="s">
        <v>30</v>
      </c>
      <c r="D36" s="63" t="s">
        <v>58</v>
      </c>
      <c r="E36" s="137"/>
      <c r="F36" s="135"/>
      <c r="G36" s="23">
        <f>H36</f>
        <v>739726</v>
      </c>
      <c r="H36" s="24">
        <v>739726</v>
      </c>
      <c r="I36" s="85"/>
      <c r="J36" s="85"/>
      <c r="K36" s="74"/>
    </row>
    <row r="37" spans="1:13" ht="50.25" customHeight="1">
      <c r="A37" s="31" t="s">
        <v>38</v>
      </c>
      <c r="B37" s="31" t="s">
        <v>54</v>
      </c>
      <c r="C37" s="68" t="s">
        <v>41</v>
      </c>
      <c r="D37" s="64" t="s">
        <v>37</v>
      </c>
      <c r="E37" s="108" t="s">
        <v>44</v>
      </c>
      <c r="F37" s="78" t="s">
        <v>45</v>
      </c>
      <c r="G37" s="23">
        <f>H37</f>
        <v>20000</v>
      </c>
      <c r="H37" s="24">
        <v>20000</v>
      </c>
      <c r="I37" s="85"/>
      <c r="J37" s="85"/>
    </row>
    <row r="38" spans="1:13" s="2" customFormat="1" ht="35.25" customHeight="1">
      <c r="A38" s="131" t="s">
        <v>6</v>
      </c>
      <c r="B38" s="132"/>
      <c r="C38" s="132"/>
      <c r="D38" s="132"/>
      <c r="E38" s="133"/>
      <c r="F38" s="77"/>
      <c r="G38" s="79">
        <f>G33+G30+G12</f>
        <v>20453615</v>
      </c>
      <c r="H38" s="79">
        <f>H33+H30+H12</f>
        <v>20441415</v>
      </c>
      <c r="I38" s="79">
        <f>I33+I30+I12</f>
        <v>12200</v>
      </c>
      <c r="J38" s="79">
        <f>J33+J30+J12</f>
        <v>0</v>
      </c>
      <c r="K38" s="70">
        <f>G33+G30+G12</f>
        <v>20453615</v>
      </c>
      <c r="L38" s="70">
        <f>H33+H30+H12</f>
        <v>20441415</v>
      </c>
      <c r="M38" s="70">
        <f>I33+I30+I12</f>
        <v>12200</v>
      </c>
    </row>
    <row r="39" spans="1:13" s="10" customFormat="1" ht="51" customHeight="1">
      <c r="A39" s="11"/>
      <c r="B39" s="11"/>
      <c r="C39" s="88"/>
      <c r="D39" s="109" t="s">
        <v>120</v>
      </c>
      <c r="E39" s="110" t="s">
        <v>121</v>
      </c>
      <c r="H39" s="87"/>
      <c r="I39" s="9"/>
      <c r="J39" s="9"/>
    </row>
    <row r="40" spans="1:13" s="14" customFormat="1" ht="18.75" customHeight="1">
      <c r="A40" s="12"/>
      <c r="B40" s="138"/>
      <c r="C40" s="139"/>
      <c r="D40" s="139"/>
      <c r="E40" s="139"/>
      <c r="F40"/>
      <c r="G40"/>
      <c r="H40"/>
    </row>
    <row r="41" spans="1:13" s="21" customFormat="1" ht="18.75" customHeight="1">
      <c r="A41" s="5"/>
      <c r="B41" s="5"/>
      <c r="C41" s="129"/>
      <c r="D41" s="129"/>
      <c r="E41" s="129"/>
      <c r="F41" s="19"/>
      <c r="G41" s="130"/>
      <c r="H41" s="130"/>
      <c r="I41" s="20"/>
      <c r="J41" s="20"/>
      <c r="K41" s="20"/>
      <c r="L41" s="20"/>
    </row>
    <row r="42" spans="1:13" s="15" customFormat="1" ht="18.75" customHeight="1">
      <c r="A42" s="12"/>
      <c r="B42" s="12"/>
      <c r="C42" s="127"/>
      <c r="D42" s="127"/>
      <c r="E42" s="14"/>
      <c r="F42" s="16"/>
      <c r="G42" s="16"/>
      <c r="H42" s="16"/>
      <c r="I42" s="14"/>
      <c r="J42" s="14"/>
      <c r="K42" s="14"/>
      <c r="L42" s="14"/>
    </row>
    <row r="43" spans="1:13" s="15" customFormat="1" ht="15">
      <c r="A43" s="12"/>
      <c r="B43" s="12"/>
      <c r="C43" s="127"/>
      <c r="D43" s="128"/>
      <c r="E43" s="14"/>
      <c r="F43" s="16"/>
      <c r="G43" s="16"/>
      <c r="H43" s="16"/>
      <c r="I43" s="14"/>
      <c r="J43" s="14"/>
      <c r="K43" s="14"/>
      <c r="L43" s="14"/>
    </row>
    <row r="44" spans="1:13" s="15" customFormat="1">
      <c r="A44" s="12"/>
      <c r="B44" s="12"/>
      <c r="C44" s="12"/>
      <c r="D44" s="13"/>
      <c r="E44" s="14"/>
      <c r="F44" s="17"/>
      <c r="G44" s="17"/>
      <c r="H44" s="17"/>
      <c r="I44" s="14"/>
      <c r="J44" s="75"/>
      <c r="K44" s="14"/>
      <c r="L44" s="14"/>
    </row>
    <row r="45" spans="1:13" s="15" customFormat="1">
      <c r="A45" s="12"/>
      <c r="B45" s="12"/>
      <c r="C45" s="12"/>
      <c r="D45" s="13"/>
      <c r="E45" s="14"/>
      <c r="F45" s="17"/>
      <c r="G45" s="17"/>
      <c r="H45" s="17"/>
      <c r="I45" s="14"/>
      <c r="J45" s="14"/>
      <c r="K45" s="14"/>
      <c r="L45" s="14"/>
    </row>
    <row r="46" spans="1:13" s="15" customFormat="1">
      <c r="A46" s="12"/>
      <c r="B46" s="12"/>
      <c r="C46" s="12"/>
      <c r="D46" s="13"/>
      <c r="E46" s="14"/>
      <c r="F46" s="17"/>
      <c r="G46" s="17"/>
      <c r="H46" s="17"/>
      <c r="I46" s="14"/>
      <c r="J46" s="14"/>
      <c r="K46" s="18"/>
      <c r="L46" s="14"/>
    </row>
    <row r="47" spans="1:13" s="15" customFormat="1">
      <c r="A47" s="12"/>
      <c r="B47" s="12"/>
      <c r="C47" s="12"/>
      <c r="D47" s="13"/>
      <c r="E47" s="14"/>
      <c r="F47" s="17"/>
      <c r="G47" s="17"/>
      <c r="H47" s="17"/>
      <c r="I47" s="14"/>
      <c r="J47" s="14"/>
      <c r="K47" s="14"/>
      <c r="L47" s="14"/>
    </row>
    <row r="48" spans="1:13" s="15" customFormat="1">
      <c r="A48" s="12"/>
      <c r="B48" s="12"/>
      <c r="C48" s="12"/>
      <c r="D48" s="13"/>
      <c r="E48" s="14"/>
      <c r="F48" s="17"/>
      <c r="G48" s="17"/>
      <c r="H48" s="17"/>
      <c r="I48" s="14"/>
      <c r="J48" s="14"/>
      <c r="K48" s="14"/>
      <c r="L48" s="14"/>
    </row>
    <row r="49" spans="1:4" s="14" customFormat="1">
      <c r="A49" s="12"/>
      <c r="B49" s="12"/>
      <c r="C49" s="12"/>
      <c r="D49" s="13"/>
    </row>
    <row r="50" spans="1:4" s="14" customFormat="1">
      <c r="A50" s="12"/>
      <c r="B50" s="12"/>
      <c r="C50" s="12"/>
      <c r="D50" s="13"/>
    </row>
    <row r="51" spans="1:4" s="14" customFormat="1">
      <c r="A51" s="12"/>
      <c r="B51" s="12"/>
      <c r="C51" s="12"/>
      <c r="D51" s="13"/>
    </row>
    <row r="52" spans="1:4" s="14" customFormat="1">
      <c r="A52" s="12"/>
      <c r="B52" s="12"/>
      <c r="C52" s="12"/>
      <c r="D52" s="13"/>
    </row>
    <row r="53" spans="1:4" s="14" customFormat="1">
      <c r="A53" s="12"/>
      <c r="B53" s="12"/>
      <c r="C53" s="12"/>
      <c r="D53" s="13"/>
    </row>
    <row r="54" spans="1:4" s="14" customFormat="1">
      <c r="A54" s="12"/>
      <c r="B54" s="12"/>
      <c r="C54" s="12"/>
      <c r="D54" s="13"/>
    </row>
    <row r="55" spans="1:4" s="14" customFormat="1">
      <c r="A55" s="12"/>
      <c r="B55" s="12"/>
      <c r="C55" s="12"/>
      <c r="D55" s="13"/>
    </row>
    <row r="56" spans="1:4" s="14" customFormat="1">
      <c r="A56" s="12"/>
      <c r="B56" s="12"/>
      <c r="C56" s="12"/>
      <c r="D56" s="13"/>
    </row>
    <row r="57" spans="1:4" s="14" customFormat="1">
      <c r="A57" s="12"/>
      <c r="B57" s="12"/>
      <c r="C57" s="12"/>
      <c r="D57" s="13"/>
    </row>
    <row r="58" spans="1:4" s="14" customFormat="1">
      <c r="A58" s="12"/>
      <c r="B58" s="12"/>
      <c r="C58" s="12"/>
      <c r="D58" s="13"/>
    </row>
    <row r="59" spans="1:4" s="14" customFormat="1">
      <c r="A59" s="12"/>
      <c r="B59" s="12"/>
      <c r="C59" s="12"/>
      <c r="D59" s="13"/>
    </row>
    <row r="60" spans="1:4" s="14" customFormat="1">
      <c r="A60" s="12"/>
      <c r="B60" s="12"/>
      <c r="C60" s="12"/>
      <c r="D60" s="13"/>
    </row>
    <row r="61" spans="1:4" s="14" customFormat="1">
      <c r="A61" s="12"/>
      <c r="B61" s="12"/>
      <c r="C61" s="12"/>
      <c r="D61" s="13"/>
    </row>
    <row r="62" spans="1:4" s="14" customFormat="1">
      <c r="A62" s="12"/>
      <c r="B62" s="12"/>
      <c r="C62" s="12"/>
      <c r="D62" s="13"/>
    </row>
    <row r="63" spans="1:4" s="14" customFormat="1">
      <c r="A63" s="12"/>
      <c r="B63" s="12"/>
      <c r="C63" s="12"/>
      <c r="D63" s="13"/>
    </row>
    <row r="64" spans="1:4" s="14" customFormat="1">
      <c r="A64" s="12"/>
      <c r="B64" s="12"/>
      <c r="C64" s="12"/>
      <c r="D64" s="13"/>
    </row>
    <row r="65" spans="1:4" s="14" customFormat="1">
      <c r="A65" s="12"/>
      <c r="B65" s="12"/>
      <c r="C65" s="12"/>
      <c r="D65" s="13"/>
    </row>
    <row r="66" spans="1:4" s="14" customFormat="1">
      <c r="A66" s="12"/>
      <c r="B66" s="12"/>
      <c r="C66" s="12"/>
      <c r="D66" s="13"/>
    </row>
    <row r="67" spans="1:4" s="14" customFormat="1">
      <c r="A67" s="12"/>
      <c r="B67" s="12"/>
      <c r="C67" s="12"/>
      <c r="D67" s="13"/>
    </row>
    <row r="68" spans="1:4" s="14" customFormat="1">
      <c r="A68" s="12"/>
      <c r="B68" s="12"/>
      <c r="C68" s="12"/>
      <c r="D68" s="13"/>
    </row>
    <row r="69" spans="1:4" s="14" customFormat="1">
      <c r="A69" s="12"/>
      <c r="B69" s="12"/>
      <c r="C69" s="12"/>
      <c r="D69" s="13"/>
    </row>
    <row r="70" spans="1:4" s="14" customFormat="1">
      <c r="A70" s="12"/>
      <c r="B70" s="12"/>
      <c r="C70" s="12"/>
      <c r="D70" s="13"/>
    </row>
    <row r="71" spans="1:4" s="14" customFormat="1">
      <c r="A71" s="12"/>
      <c r="B71" s="12"/>
      <c r="C71" s="12"/>
      <c r="D71" s="13"/>
    </row>
    <row r="72" spans="1:4" s="14" customFormat="1">
      <c r="A72" s="12"/>
      <c r="B72" s="12"/>
      <c r="C72" s="12"/>
      <c r="D72" s="13"/>
    </row>
    <row r="73" spans="1:4" s="14" customFormat="1">
      <c r="A73" s="12"/>
      <c r="B73" s="12"/>
      <c r="C73" s="12"/>
      <c r="D73" s="13"/>
    </row>
    <row r="74" spans="1:4" s="14" customFormat="1">
      <c r="A74" s="12"/>
      <c r="B74" s="12"/>
      <c r="C74" s="12"/>
      <c r="D74" s="13"/>
    </row>
    <row r="75" spans="1:4" s="14" customFormat="1">
      <c r="A75" s="12"/>
      <c r="B75" s="12"/>
      <c r="C75" s="12"/>
      <c r="D75" s="13"/>
    </row>
    <row r="76" spans="1:4" s="14" customFormat="1">
      <c r="A76" s="12"/>
      <c r="B76" s="12"/>
      <c r="C76" s="12"/>
      <c r="D76" s="13"/>
    </row>
    <row r="77" spans="1:4" s="14" customFormat="1">
      <c r="A77" s="12"/>
      <c r="B77" s="12"/>
      <c r="C77" s="12"/>
      <c r="D77" s="13"/>
    </row>
    <row r="78" spans="1:4" s="14" customFormat="1">
      <c r="A78" s="12"/>
      <c r="B78" s="12"/>
      <c r="C78" s="12"/>
      <c r="D78" s="13"/>
    </row>
    <row r="79" spans="1:4" s="14" customFormat="1">
      <c r="A79" s="12"/>
      <c r="B79" s="12"/>
      <c r="C79" s="12"/>
      <c r="D79" s="13"/>
    </row>
    <row r="80" spans="1:4" s="14" customFormat="1">
      <c r="A80" s="12"/>
      <c r="B80" s="12"/>
      <c r="C80" s="12"/>
      <c r="D80" s="13"/>
    </row>
    <row r="81" spans="1:4" s="14" customFormat="1">
      <c r="A81" s="12"/>
      <c r="B81" s="12"/>
      <c r="C81" s="12"/>
      <c r="D81" s="13"/>
    </row>
    <row r="82" spans="1:4" s="14" customFormat="1">
      <c r="A82" s="12"/>
      <c r="B82" s="12"/>
      <c r="C82" s="12"/>
      <c r="D82" s="13"/>
    </row>
    <row r="83" spans="1:4" s="14" customFormat="1">
      <c r="A83" s="12"/>
      <c r="B83" s="12"/>
      <c r="C83" s="12"/>
      <c r="D83" s="13"/>
    </row>
    <row r="84" spans="1:4" s="14" customFormat="1">
      <c r="A84" s="12"/>
      <c r="B84" s="12"/>
      <c r="C84" s="12"/>
      <c r="D84" s="13"/>
    </row>
    <row r="85" spans="1:4" s="14" customFormat="1">
      <c r="A85" s="12"/>
      <c r="B85" s="12"/>
      <c r="C85" s="12"/>
      <c r="D85" s="13"/>
    </row>
    <row r="86" spans="1:4" s="14" customFormat="1">
      <c r="A86" s="12"/>
      <c r="B86" s="12"/>
      <c r="C86" s="12"/>
      <c r="D86" s="13"/>
    </row>
    <row r="87" spans="1:4" s="14" customFormat="1">
      <c r="A87" s="12"/>
      <c r="B87" s="12"/>
      <c r="C87" s="12"/>
      <c r="D87" s="13"/>
    </row>
    <row r="88" spans="1:4" s="14" customFormat="1">
      <c r="A88" s="12"/>
      <c r="B88" s="12"/>
      <c r="C88" s="12"/>
      <c r="D88" s="13"/>
    </row>
    <row r="89" spans="1:4" s="14" customFormat="1">
      <c r="A89" s="12"/>
      <c r="B89" s="12"/>
      <c r="C89" s="12"/>
      <c r="D89" s="13"/>
    </row>
    <row r="90" spans="1:4" s="14" customFormat="1">
      <c r="A90" s="12"/>
      <c r="B90" s="12"/>
      <c r="C90" s="12"/>
      <c r="D90" s="13"/>
    </row>
    <row r="91" spans="1:4" s="14" customFormat="1">
      <c r="A91" s="12"/>
      <c r="B91" s="12"/>
      <c r="C91" s="12"/>
      <c r="D91" s="13"/>
    </row>
    <row r="92" spans="1:4" s="14" customFormat="1">
      <c r="A92" s="12"/>
      <c r="B92" s="12"/>
      <c r="C92" s="12"/>
      <c r="D92" s="13"/>
    </row>
    <row r="93" spans="1:4" s="14" customFormat="1">
      <c r="A93" s="12"/>
      <c r="B93" s="12"/>
      <c r="C93" s="12"/>
      <c r="D93" s="13"/>
    </row>
    <row r="94" spans="1:4" s="14" customFormat="1">
      <c r="A94" s="12"/>
      <c r="B94" s="12"/>
      <c r="C94" s="12"/>
      <c r="D94" s="13"/>
    </row>
    <row r="95" spans="1:4" s="14" customFormat="1">
      <c r="A95" s="12"/>
      <c r="B95" s="12"/>
      <c r="C95" s="12"/>
      <c r="D95" s="13"/>
    </row>
    <row r="96" spans="1:4" s="14" customFormat="1">
      <c r="A96" s="12"/>
      <c r="B96" s="12"/>
      <c r="C96" s="12"/>
      <c r="D96" s="13"/>
    </row>
    <row r="97" spans="1:4" s="14" customFormat="1">
      <c r="A97" s="12"/>
      <c r="B97" s="12"/>
      <c r="C97" s="12"/>
      <c r="D97" s="13"/>
    </row>
    <row r="98" spans="1:4" s="14" customFormat="1">
      <c r="A98" s="12"/>
      <c r="B98" s="12"/>
      <c r="C98" s="12"/>
      <c r="D98" s="13"/>
    </row>
    <row r="99" spans="1:4" s="14" customFormat="1">
      <c r="A99" s="12"/>
      <c r="B99" s="12"/>
      <c r="C99" s="12"/>
      <c r="D99" s="13"/>
    </row>
    <row r="100" spans="1:4" s="14" customFormat="1">
      <c r="A100" s="12"/>
      <c r="B100" s="12"/>
      <c r="C100" s="12"/>
      <c r="D100" s="13"/>
    </row>
    <row r="101" spans="1:4" s="14" customFormat="1">
      <c r="A101" s="12"/>
      <c r="B101" s="12"/>
      <c r="C101" s="12"/>
      <c r="D101" s="13"/>
    </row>
    <row r="102" spans="1:4" s="14" customFormat="1">
      <c r="A102" s="12"/>
      <c r="B102" s="12"/>
      <c r="C102" s="12"/>
      <c r="D102" s="13"/>
    </row>
    <row r="103" spans="1:4" s="14" customFormat="1">
      <c r="A103" s="12"/>
      <c r="B103" s="12"/>
      <c r="C103" s="12"/>
      <c r="D103" s="13"/>
    </row>
    <row r="104" spans="1:4" s="14" customFormat="1">
      <c r="A104" s="12"/>
      <c r="B104" s="12"/>
      <c r="C104" s="12"/>
      <c r="D104" s="13"/>
    </row>
    <row r="105" spans="1:4" s="14" customFormat="1">
      <c r="A105" s="12"/>
      <c r="B105" s="12"/>
      <c r="C105" s="12"/>
      <c r="D105" s="13"/>
    </row>
    <row r="106" spans="1:4" s="14" customFormat="1">
      <c r="A106" s="12"/>
      <c r="B106" s="12"/>
      <c r="C106" s="12"/>
      <c r="D106" s="13"/>
    </row>
  </sheetData>
  <sheetProtection selectLockedCells="1" selectUnlockedCells="1"/>
  <mergeCells count="27">
    <mergeCell ref="A4:H4"/>
    <mergeCell ref="D9:D10"/>
    <mergeCell ref="E9:E10"/>
    <mergeCell ref="F9:F10"/>
    <mergeCell ref="B9:B10"/>
    <mergeCell ref="C9:C10"/>
    <mergeCell ref="A5:H5"/>
    <mergeCell ref="A6:H6"/>
    <mergeCell ref="A7:H7"/>
    <mergeCell ref="A9:A10"/>
    <mergeCell ref="G9:G10"/>
    <mergeCell ref="H9:H10"/>
    <mergeCell ref="C43:D43"/>
    <mergeCell ref="C41:E41"/>
    <mergeCell ref="G41:H41"/>
    <mergeCell ref="A38:E38"/>
    <mergeCell ref="F35:F36"/>
    <mergeCell ref="E35:E36"/>
    <mergeCell ref="B40:E40"/>
    <mergeCell ref="C42:D42"/>
    <mergeCell ref="I9:J9"/>
    <mergeCell ref="E18:E19"/>
    <mergeCell ref="F18:F19"/>
    <mergeCell ref="E21:E24"/>
    <mergeCell ref="F21:F24"/>
    <mergeCell ref="E16:E17"/>
    <mergeCell ref="F16:F17"/>
  </mergeCells>
  <phoneticPr fontId="0" type="noConversion"/>
  <printOptions horizontalCentered="1"/>
  <pageMargins left="0.19685039370078741" right="0.19685039370078741" top="0.78740157480314965" bottom="0.19685039370078741" header="0.39370078740157483" footer="0.51181102362204722"/>
  <pageSetup paperSize="9" scale="52" firstPageNumber="0" orientation="landscape" r:id="rId1"/>
  <headerFooter differentFirst="1" alignWithMargins="0">
    <oddHeader>&amp;C&amp;14&amp;P</oddHeader>
  </headerFooter>
  <rowBreaks count="1" manualBreakCount="1">
    <brk id="24" max="9" man="1"/>
  </rowBreaks>
  <ignoredErrors>
    <ignoredError sqref="A3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9</vt:i4>
      </vt:variant>
    </vt:vector>
  </HeadingPairs>
  <TitlesOfParts>
    <vt:vector size="10" baseType="lpstr">
      <vt:lpstr>полний</vt:lpstr>
      <vt:lpstr>полний!Excel_BuiltIn_Print_Titles</vt:lpstr>
      <vt:lpstr>полний!Z_96E2A35E_4A48_419F_9E38_8CEFA5D27C66_.wvu.PrintArea</vt:lpstr>
      <vt:lpstr>полний!Z_96E2A35E_4A48_419F_9E38_8CEFA5D27C66_.wvu.PrintTitles</vt:lpstr>
      <vt:lpstr>полний!Z_ABBD498D_3D2F_4E62_985A_EF1DC4D9DC47_.wvu.PrintArea</vt:lpstr>
      <vt:lpstr>полний!Z_ABBD498D_3D2F_4E62_985A_EF1DC4D9DC47_.wvu.PrintTitles</vt:lpstr>
      <vt:lpstr>полний!Z_E02D48B6_D0D9_4E6E_B70D_8E13580A6528_.wvu.PrintArea</vt:lpstr>
      <vt:lpstr>полний!Z_E02D48B6_D0D9_4E6E_B70D_8E13580A6528_.wvu.PrintTitles</vt:lpstr>
      <vt:lpstr>полний!Заголовки_для_печати</vt:lpstr>
      <vt:lpstr>полний!Область_печати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2021-12-22T11:57:08Z</cp:lastPrinted>
  <dcterms:created xsi:type="dcterms:W3CDTF">2017-12-07T12:22:51Z</dcterms:created>
  <dcterms:modified xsi:type="dcterms:W3CDTF">2021-12-22T12:02:55Z</dcterms:modified>
</cp:coreProperties>
</file>