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2D9DEBC2-D277-43EF-A8FA-796D52B0488B}" xr6:coauthVersionLast="47" xr6:coauthVersionMax="47" xr10:uidLastSave="{00000000-0000-0000-0000-000000000000}"/>
  <bookViews>
    <workbookView xWindow="1905" yWindow="1905" windowWidth="26310" windowHeight="1129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4" i="1" l="1"/>
  <c r="G13" i="1"/>
  <c r="I13" i="1"/>
  <c r="I22" i="1"/>
  <c r="I12" i="1"/>
  <c r="G24" i="1" l="1"/>
  <c r="I11" i="1" l="1"/>
  <c r="I21" i="1"/>
  <c r="I26" i="1" l="1"/>
</calcChain>
</file>

<file path=xl/sharedStrings.xml><?xml version="1.0" encoding="utf-8"?>
<sst xmlns="http://schemas.openxmlformats.org/spreadsheetml/2006/main" count="86" uniqueCount="68">
  <si>
    <t>ОБСЯГИ</t>
  </si>
  <si>
    <t>0455100000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</si>
  <si>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</si>
  <si>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</si>
  <si>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</si>
  <si>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</si>
  <si>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</si>
  <si>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</si>
  <si>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</si>
  <si>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</si>
  <si>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</si>
  <si>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</si>
  <si>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</si>
  <si>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</si>
  <si>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/>
  </si>
  <si>
    <t>Виконавчий комiтет Широкiвської селищної ради</t>
  </si>
  <si>
    <t>0210000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</si>
  <si>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</si>
  <si>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</si>
  <si>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</si>
  <si>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</si>
  <si>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2025</t>
  </si>
  <si>
    <t>100</t>
  </si>
  <si>
    <t>УСЬОГО</t>
  </si>
  <si>
    <t>X</t>
  </si>
  <si>
    <t>в тому числі за рахунок іншої субвенції з Гречаноподівської с/р</t>
  </si>
  <si>
    <t>капітальних вкладень селищного бюджету у розрізі інвестиційних проектів у 2025 році</t>
  </si>
  <si>
    <t>Додаток 5</t>
  </si>
  <si>
    <t>Секретар селищної ради</t>
  </si>
  <si>
    <t>Алла КРАСНОВА</t>
  </si>
  <si>
    <t>0611184</t>
  </si>
  <si>
    <t>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</si>
  <si>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</si>
  <si>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</si>
  <si>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0600000</t>
  </si>
  <si>
    <t>Відділ освіти  Широківської селищної ради</t>
  </si>
  <si>
    <t>0610000</t>
  </si>
  <si>
    <t>-</t>
  </si>
  <si>
    <t>0217368</t>
  </si>
  <si>
    <t>0490</t>
  </si>
  <si>
    <t>Виконання інвестиційних проектів за рахунок субвенцій з інших бюджетів</t>
  </si>
  <si>
    <t>«Реконструкція переходу (літ. «а6») між будівлями первинної амбулаторії ( літ «А1» та літ «А2») КНП «Широківський центр ПМД», розташованого за адресою: Дніпропетровська область, Криворізький район, селище Широке, вул.Казбек,17.</t>
  </si>
  <si>
    <t>2024-2025</t>
  </si>
  <si>
    <t>до рішення Широківської селищної ради</t>
  </si>
  <si>
    <t>в т.ч.за рах.субвенції на співфін.інвест.проектів  з Гречаноподівської с/р-200000, Новолатівської с/р -58634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</si>
  <si>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</si>
  <si>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</si>
  <si>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</si>
  <si>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 xml:space="preserve">Придбання засобів навчання та обладнання, комп`ютерного та мультимедійного обладнання для навчальних кабінетів природничої галузі освіти для  8 класів  закладів загальної середньої освіти Широківської селищної ради (Широківський ліцей №1, Широківський ліцей №2, Благоданиівська гімназія, Запорізька гімназія, Щасливська гімназія) </t>
  </si>
  <si>
    <t>0219770</t>
  </si>
  <si>
    <t>9770</t>
  </si>
  <si>
    <t>0180</t>
  </si>
  <si>
    <t>0218340</t>
  </si>
  <si>
    <t>8340</t>
  </si>
  <si>
    <t>0540</t>
  </si>
  <si>
    <t>Природоохоронні заходи за рахунок цільових фондів</t>
  </si>
  <si>
    <t>розроблення проєктно-кошторисної документації на будівництво об’єкта оброблення відходів</t>
  </si>
  <si>
    <t>в тому числі за рахунок субвенції на здійснення природоохоронних заходів з Карпівської с/р</t>
  </si>
  <si>
    <t>Придбання кондиціонерів для операційного блоку та для процедурних кабінетів у стаціонарних відділеннях  Широківської філії КП "Криворізька  центральна районна лікарня"Новопільської сільської ради</t>
  </si>
  <si>
    <t>Інші субвенції з місцевого бюджету (на виконання заходів «Програми розвитку, підтримки КП «Криворізька центральна районна лікарня» Новопільської сільської ради та надання ним медичних послуг понад обсяг, передбачений програмою державних гарантій медичного обслуговування населення» )</t>
  </si>
  <si>
    <t>від 02.10.2025 року № 1512-44/VІІІ</t>
  </si>
  <si>
    <t>в тому числі за рахунок іншої субвенції з Карпівської с/р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</si>
  <si>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</si>
  <si>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</si>
  <si>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</si>
  <si>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</si>
  <si>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придбання     для харчоблоків сільських закладів загальної середньої освіти обладнання (холодильні камери – 3шт.) для забезпечення організації одноразовим гарячим харчуванням учнів.</t>
  </si>
  <si>
    <t>Придбання електричних велосипедів  працівникам сільських пунктів здоров"я ( 60600грн),  обладнання для стоматологічного кабінету (ультразвуковий стоматологічний скалер - 70000грн) для надання медичної допомоги сільському населенню у віддалених населених пунктах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</si>
</sst>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#,&quot;-&quot;"/>
    <numFmt numFmtId="165" formatCode="#,##0;\-#,##0;#,&quot;-&quot;"/>
  </numFmts>
  <fonts count="11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0" fillId="0" borderId="1" xfId="0" quotePrefix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quotePrefix="1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horizontal="right" vertical="center"/>
    </xf>
    <xf numFmtId="0" fontId="7" fillId="0" borderId="1" xfId="0" quotePrefix="1" applyFont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horizontal="center" vertical="center" wrapText="1"/>
    </xf>
    <xf numFmtId="4" fontId="7" fillId="0" borderId="1" xfId="0" quotePrefix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right" vertical="center"/>
    </xf>
    <xf numFmtId="4" fontId="0" fillId="0" borderId="1" xfId="0" quotePrefix="1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quotePrefix="1" applyNumberForma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</cellXfs>
  <cellStyles count="2">
    <cellStyle name="Звичайний" xfId="0" builtinId="0"/>
    <cellStyle name="Обычный 17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P17" sqref="P17"/>
    </sheetView>
  </sheetViews>
  <sheetFormatPr defaultRowHeight="12.75" x14ac:dyDescent="0.2"/>
  <cols>
    <col min="1" max="3" width="12" customWidth="1"/>
    <col min="4" max="5" width="40.7109375" customWidth="1"/>
    <col min="6" max="10" width="13.7109375" customWidth="1"/>
  </cols>
  <sheetData>
    <row r="1" spans="1:10" x14ac:dyDescent="0.2">
      <c r="H1" t="s">
        <v>27</v>
      </c>
    </row>
    <row r="2" spans="1:10" x14ac:dyDescent="0.2">
      <c r="H2" t="s">
        <v>43</v>
      </c>
    </row>
    <row r="3" spans="1:10" x14ac:dyDescent="0.2">
      <c r="H3" t="s">
        <v>60</v>
      </c>
    </row>
    <row r="5" spans="1:10" x14ac:dyDescent="0.2">
      <c r="A5" s="40" t="s">
        <v>0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x14ac:dyDescent="0.2">
      <c r="A6" s="40" t="s">
        <v>26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x14ac:dyDescent="0.2">
      <c r="A7" s="1" t="s">
        <v>1</v>
      </c>
    </row>
    <row r="8" spans="1:10" x14ac:dyDescent="0.2">
      <c r="A8" t="s">
        <v>2</v>
      </c>
      <c r="J8" s="2"/>
    </row>
    <row r="9" spans="1:10" ht="89.25" x14ac:dyDescent="0.2">
      <c r="A9" s="3" t="s">
        <v>3</v>
      </c>
      <c r="B9" s="3" t="s">
        <v>4</v>
      </c>
      <c r="C9" s="3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4" t="s">
        <v>11</v>
      </c>
      <c r="J9" s="4" t="s">
        <v>12</v>
      </c>
    </row>
    <row r="10" spans="1:10" x14ac:dyDescent="0.2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ht="25.5" x14ac:dyDescent="0.2">
      <c r="A11" s="5" t="s">
        <v>13</v>
      </c>
      <c r="B11" s="5" t="s">
        <v>14</v>
      </c>
      <c r="C11" s="5" t="s">
        <v>14</v>
      </c>
      <c r="D11" s="6" t="s">
        <v>15</v>
      </c>
      <c r="E11" s="7"/>
      <c r="F11" s="5" t="s">
        <v>14</v>
      </c>
      <c r="G11" s="8"/>
      <c r="H11" s="8"/>
      <c r="I11" s="8">
        <f>I12</f>
        <v>2127334</v>
      </c>
      <c r="J11" s="8"/>
    </row>
    <row r="12" spans="1:10" ht="25.5" x14ac:dyDescent="0.2">
      <c r="A12" s="4" t="s">
        <v>16</v>
      </c>
      <c r="B12" s="4" t="s">
        <v>14</v>
      </c>
      <c r="C12" s="4" t="s">
        <v>14</v>
      </c>
      <c r="D12" s="37" t="s">
        <v>15</v>
      </c>
      <c r="E12" s="38"/>
      <c r="F12" s="4" t="s">
        <v>14</v>
      </c>
      <c r="G12" s="39"/>
      <c r="H12" s="39"/>
      <c r="I12" s="39">
        <f>I13+I16+I18+I20</f>
        <v>2127334</v>
      </c>
      <c r="J12" s="8"/>
    </row>
    <row r="13" spans="1:10" ht="89.25" x14ac:dyDescent="0.2">
      <c r="A13" s="4" t="s">
        <v>17</v>
      </c>
      <c r="B13" s="14" t="s">
        <v>18</v>
      </c>
      <c r="C13" s="14" t="s">
        <v>19</v>
      </c>
      <c r="D13" s="15" t="s">
        <v>20</v>
      </c>
      <c r="E13" s="16" t="s">
        <v>67</v>
      </c>
      <c r="F13" s="14" t="s">
        <v>21</v>
      </c>
      <c r="G13" s="17">
        <f>80000-19400+70000</f>
        <v>130600</v>
      </c>
      <c r="H13" s="17">
        <v>0</v>
      </c>
      <c r="I13" s="17">
        <f>80000-19400+70000</f>
        <v>130600</v>
      </c>
      <c r="J13" s="17" t="s">
        <v>22</v>
      </c>
    </row>
    <row r="14" spans="1:10" x14ac:dyDescent="0.2">
      <c r="A14" s="4"/>
      <c r="B14" s="14"/>
      <c r="C14" s="14"/>
      <c r="D14" s="45" t="s">
        <v>25</v>
      </c>
      <c r="E14" s="46"/>
      <c r="F14" s="14"/>
      <c r="G14" s="18"/>
      <c r="H14" s="18"/>
      <c r="I14" s="18">
        <f>80000-19400</f>
        <v>60600</v>
      </c>
      <c r="J14" s="17"/>
    </row>
    <row r="15" spans="1:10" x14ac:dyDescent="0.2">
      <c r="A15" s="4"/>
      <c r="B15" s="14"/>
      <c r="C15" s="14"/>
      <c r="D15" s="47" t="s">
        <v>61</v>
      </c>
      <c r="E15" s="48"/>
      <c r="F15" s="14"/>
      <c r="G15" s="18"/>
      <c r="H15" s="18"/>
      <c r="I15" s="18">
        <v>70000</v>
      </c>
      <c r="J15" s="17"/>
    </row>
    <row r="16" spans="1:10" ht="79.5" customHeight="1" x14ac:dyDescent="0.2">
      <c r="A16" s="33" t="s">
        <v>38</v>
      </c>
      <c r="B16" s="14">
        <v>7368</v>
      </c>
      <c r="C16" s="28" t="s">
        <v>39</v>
      </c>
      <c r="D16" s="34" t="s">
        <v>40</v>
      </c>
      <c r="E16" s="35" t="s">
        <v>41</v>
      </c>
      <c r="F16" s="14" t="s">
        <v>42</v>
      </c>
      <c r="G16" s="17">
        <f>H16+I16</f>
        <v>569102.85</v>
      </c>
      <c r="H16" s="17">
        <v>310468.84999999998</v>
      </c>
      <c r="I16" s="17">
        <v>258634</v>
      </c>
      <c r="J16" s="27">
        <v>100</v>
      </c>
    </row>
    <row r="17" spans="1:10" ht="18.75" customHeight="1" x14ac:dyDescent="0.2">
      <c r="A17" s="4"/>
      <c r="B17" s="14"/>
      <c r="C17" s="14"/>
      <c r="D17" s="43" t="s">
        <v>44</v>
      </c>
      <c r="E17" s="44"/>
      <c r="F17" s="14"/>
      <c r="G17" s="17"/>
      <c r="H17" s="17"/>
      <c r="I17" s="18">
        <v>258634</v>
      </c>
      <c r="J17" s="17"/>
    </row>
    <row r="18" spans="1:10" ht="37.5" customHeight="1" x14ac:dyDescent="0.2">
      <c r="A18" s="23" t="s">
        <v>52</v>
      </c>
      <c r="B18" s="23" t="s">
        <v>53</v>
      </c>
      <c r="C18" s="24" t="s">
        <v>54</v>
      </c>
      <c r="D18" s="26" t="s">
        <v>55</v>
      </c>
      <c r="E18" s="30" t="s">
        <v>56</v>
      </c>
      <c r="F18" s="14"/>
      <c r="G18" s="17">
        <v>1700000</v>
      </c>
      <c r="H18" s="17"/>
      <c r="I18" s="17">
        <v>1700000</v>
      </c>
      <c r="J18" s="17">
        <v>100</v>
      </c>
    </row>
    <row r="19" spans="1:10" ht="18.75" customHeight="1" x14ac:dyDescent="0.2">
      <c r="A19" s="4"/>
      <c r="B19" s="14"/>
      <c r="C19" s="14"/>
      <c r="D19" s="47" t="s">
        <v>57</v>
      </c>
      <c r="E19" s="48"/>
      <c r="F19" s="14"/>
      <c r="G19" s="17"/>
      <c r="H19" s="17"/>
      <c r="I19" s="18">
        <v>1700000</v>
      </c>
      <c r="J19" s="17"/>
    </row>
    <row r="20" spans="1:10" ht="102" customHeight="1" x14ac:dyDescent="0.2">
      <c r="A20" s="12" t="s">
        <v>49</v>
      </c>
      <c r="B20" s="12" t="s">
        <v>50</v>
      </c>
      <c r="C20" s="28" t="s">
        <v>51</v>
      </c>
      <c r="D20" s="31" t="s">
        <v>59</v>
      </c>
      <c r="E20" s="32" t="s">
        <v>58</v>
      </c>
      <c r="F20" s="14"/>
      <c r="G20" s="17">
        <v>38100</v>
      </c>
      <c r="H20" s="17"/>
      <c r="I20" s="17">
        <v>38100</v>
      </c>
      <c r="J20" s="17">
        <v>100</v>
      </c>
    </row>
    <row r="21" spans="1:10" x14ac:dyDescent="0.2">
      <c r="A21" s="13" t="s">
        <v>34</v>
      </c>
      <c r="B21" s="19"/>
      <c r="C21" s="20"/>
      <c r="D21" s="21" t="s">
        <v>35</v>
      </c>
      <c r="E21" s="16"/>
      <c r="F21" s="14"/>
      <c r="G21" s="22"/>
      <c r="H21" s="22"/>
      <c r="I21" s="22">
        <f>I22</f>
        <v>820450</v>
      </c>
      <c r="J21" s="17"/>
    </row>
    <row r="22" spans="1:10" x14ac:dyDescent="0.2">
      <c r="A22" s="12" t="s">
        <v>36</v>
      </c>
      <c r="B22" s="14"/>
      <c r="C22" s="36"/>
      <c r="D22" s="25" t="s">
        <v>35</v>
      </c>
      <c r="E22" s="16"/>
      <c r="F22" s="14"/>
      <c r="G22" s="22"/>
      <c r="H22" s="22"/>
      <c r="I22" s="17">
        <f>I25+I24+I23</f>
        <v>820450</v>
      </c>
      <c r="J22" s="17"/>
    </row>
    <row r="23" spans="1:10" ht="66.75" customHeight="1" x14ac:dyDescent="0.2">
      <c r="A23" s="12" t="s">
        <v>62</v>
      </c>
      <c r="B23" s="12" t="s">
        <v>63</v>
      </c>
      <c r="C23" s="28" t="s">
        <v>64</v>
      </c>
      <c r="D23" s="29" t="s">
        <v>65</v>
      </c>
      <c r="E23" s="16" t="s">
        <v>66</v>
      </c>
      <c r="F23" s="14" t="s">
        <v>21</v>
      </c>
      <c r="G23" s="17">
        <v>69000</v>
      </c>
      <c r="H23" s="17"/>
      <c r="I23" s="17">
        <v>69000</v>
      </c>
      <c r="J23" s="17" t="s">
        <v>22</v>
      </c>
    </row>
    <row r="24" spans="1:10" ht="114.75" customHeight="1" x14ac:dyDescent="0.2">
      <c r="A24" s="12" t="s">
        <v>45</v>
      </c>
      <c r="B24" s="12" t="s">
        <v>46</v>
      </c>
      <c r="C24" s="28" t="s">
        <v>32</v>
      </c>
      <c r="D24" s="29" t="s">
        <v>47</v>
      </c>
      <c r="E24" s="16" t="s">
        <v>48</v>
      </c>
      <c r="F24" s="14" t="s">
        <v>21</v>
      </c>
      <c r="G24" s="17">
        <f>I24+I25</f>
        <v>751450</v>
      </c>
      <c r="H24" s="22"/>
      <c r="I24" s="17">
        <v>75150</v>
      </c>
      <c r="J24" s="27">
        <v>100</v>
      </c>
    </row>
    <row r="25" spans="1:10" ht="107.25" customHeight="1" x14ac:dyDescent="0.2">
      <c r="A25" s="12" t="s">
        <v>30</v>
      </c>
      <c r="B25" s="23" t="s">
        <v>31</v>
      </c>
      <c r="C25" s="24" t="s">
        <v>32</v>
      </c>
      <c r="D25" s="25" t="s">
        <v>33</v>
      </c>
      <c r="E25" s="16" t="s">
        <v>48</v>
      </c>
      <c r="F25" s="14" t="s">
        <v>21</v>
      </c>
      <c r="G25" s="26">
        <v>751450</v>
      </c>
      <c r="H25" s="17" t="s">
        <v>37</v>
      </c>
      <c r="I25" s="26">
        <v>676300</v>
      </c>
      <c r="J25" s="17" t="s">
        <v>22</v>
      </c>
    </row>
    <row r="26" spans="1:10" ht="17.25" customHeight="1" x14ac:dyDescent="0.2">
      <c r="A26" s="9" t="s">
        <v>24</v>
      </c>
      <c r="B26" s="9" t="s">
        <v>24</v>
      </c>
      <c r="C26" s="9" t="s">
        <v>24</v>
      </c>
      <c r="D26" s="9" t="s">
        <v>23</v>
      </c>
      <c r="E26" s="9" t="s">
        <v>24</v>
      </c>
      <c r="F26" s="9" t="s">
        <v>24</v>
      </c>
      <c r="G26" s="10"/>
      <c r="H26" s="10"/>
      <c r="I26" s="10">
        <f>I11+I21</f>
        <v>2947784</v>
      </c>
      <c r="J26" s="10"/>
    </row>
    <row r="28" spans="1:10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</row>
    <row r="30" spans="1:10" x14ac:dyDescent="0.2">
      <c r="D30" s="11" t="s">
        <v>28</v>
      </c>
      <c r="G30" s="11" t="s">
        <v>29</v>
      </c>
    </row>
  </sheetData>
  <mergeCells count="7">
    <mergeCell ref="A5:J5"/>
    <mergeCell ref="A6:J6"/>
    <mergeCell ref="A28:J28"/>
    <mergeCell ref="D17:E17"/>
    <mergeCell ref="D14:E14"/>
    <mergeCell ref="D19:E19"/>
    <mergeCell ref="D15:E15"/>
  </mergeCells>
  <pageMargins left="0.196850393700787" right="0.196850393700787" top="0.39370078740157499" bottom="0.196850393700787" header="0" footer="0"/>
  <pageSetup paperSize="9" scale="86" fitToHeight="500" orientation="landscape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cp:lastPrinted>2025-10-03T10:52:13Z</cp:lastPrinted>
  <dcterms:created xsi:type="dcterms:W3CDTF">2024-12-20T08:53:05Z</dcterms:created>
  <dcterms:modified xsi:type="dcterms:W3CDTF">2025-10-14T07:35:41Z</dcterms:modified>
</cp:coreProperties>
</file>