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19420" windowHeight="11020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F18"/>
  <c r="D28"/>
  <c r="E28"/>
  <c r="E17" l="1"/>
  <c r="D17"/>
  <c r="G28"/>
  <c r="G26"/>
  <c r="G25"/>
  <c r="G24"/>
  <c r="G21"/>
  <c r="G20"/>
  <c r="G19"/>
  <c r="G18"/>
  <c r="G15"/>
  <c r="G13"/>
  <c r="G12"/>
  <c r="G11"/>
  <c r="G10"/>
  <c r="F27"/>
  <c r="F26"/>
  <c r="F25"/>
  <c r="F24"/>
  <c r="F23"/>
  <c r="F22"/>
  <c r="F21"/>
  <c r="F20"/>
  <c r="F19"/>
  <c r="F15"/>
  <c r="F14"/>
  <c r="F13"/>
  <c r="F12"/>
  <c r="F11"/>
  <c r="F10"/>
  <c r="G17" l="1"/>
  <c r="F28"/>
  <c r="F17"/>
</calcChain>
</file>

<file path=xl/sharedStrings.xml><?xml version="1.0" encoding="utf-8"?>
<sst xmlns="http://schemas.openxmlformats.org/spreadsheetml/2006/main" count="49" uniqueCount="49">
  <si>
    <t>Код</t>
  </si>
  <si>
    <t>Показник</t>
  </si>
  <si>
    <t>Загальний фонд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</si>
  <si>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</si>
  <si>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</si>
  <si>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</si>
  <si>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</si>
  <si>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</si>
  <si>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</si>
  <si>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</si>
  <si>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</si>
  <si>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2230</t>
  </si>
  <si>
    <t>Продукти харчування</t>
  </si>
  <si>
    <t>2240</t>
  </si>
  <si>
    <t>Оплата послуг (крім комунальних)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</si>
  <si>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</si>
  <si>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</si>
  <si>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</si>
  <si>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</si>
  <si>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</si>
  <si>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</si>
  <si>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</si>
  <si>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</si>
  <si>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</si>
  <si>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</si>
  <si>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</si>
  <si>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</si>
  <si>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2610</t>
  </si>
  <si>
    <t>Субсидії та поточні трансферти підприємствам (установам, організаціям)</t>
  </si>
  <si>
    <t>2620</t>
  </si>
  <si>
    <t>Поточні трансферти органам державного управління інших рівнів</t>
  </si>
  <si>
    <t>2730</t>
  </si>
  <si>
    <t>Інші виплати населенню</t>
  </si>
  <si>
    <t>2800</t>
  </si>
  <si>
    <t>Інші поточні видатки</t>
  </si>
  <si>
    <t>Зміна обсягів видатків у 2025р.               відносно аналогічного періоду  2024р.</t>
  </si>
  <si>
    <t>Усього видатків загального фонду</t>
  </si>
  <si>
    <t>( +збільшення; - зменшення)</t>
  </si>
  <si>
    <t>%</t>
  </si>
  <si>
    <t>Додаток 3</t>
  </si>
  <si>
    <t xml:space="preserve">Начальник відділу фінансів Широківської селищної ради </t>
  </si>
  <si>
    <t>Вікторія АРСЕНТЬЄВА</t>
  </si>
  <si>
    <t>Оплата за енергоносії</t>
  </si>
  <si>
    <t>2250</t>
  </si>
  <si>
    <t>Видатки на відрядження</t>
  </si>
  <si>
    <t>Касові видатки за 9 місяців 2025 року</t>
  </si>
  <si>
    <t>Аналіз виконання напрямів видатків за січень - вересень 2025 року</t>
  </si>
  <si>
    <t>Видатки       за  9 місяців 2024 року</t>
  </si>
  <si>
    <t>до пояснювальної записки до звіту про виконання бюджету Широківської селищної  територіальної громади за  9 місяців 2025 року</t>
  </si>
</sst>
</file>

<file path=xl/styles.xml><?xml version="1.0" encoding="utf-8"?>
<styleSheet xmlns="http://schemas.openxmlformats.org/spreadsheetml/2006/main">
  <numFmts count="1">
    <numFmt numFmtId="164" formatCode="0.0"/>
  </numFmts>
  <fonts count="37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Arial"/>
      <family val="2"/>
    </font>
    <font>
      <b/>
      <i/>
      <sz val="10"/>
      <name val="Times New Roman"/>
      <family val="1"/>
    </font>
    <font>
      <b/>
      <i/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sz val="9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7" fillId="7" borderId="2" applyNumberFormat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3" fillId="0" borderId="0"/>
    <xf numFmtId="0" fontId="14" fillId="0" borderId="6" applyNumberFormat="0" applyFill="0" applyAlignment="0" applyProtection="0"/>
    <xf numFmtId="0" fontId="15" fillId="20" borderId="7" applyNumberFormat="0" applyAlignment="0" applyProtection="0"/>
    <xf numFmtId="0" fontId="16" fillId="0" borderId="0" applyNumberFormat="0" applyFill="0" applyBorder="0" applyAlignment="0" applyProtection="0"/>
    <xf numFmtId="0" fontId="17" fillId="21" borderId="2" applyNumberFormat="0" applyAlignment="0" applyProtection="0"/>
    <xf numFmtId="0" fontId="18" fillId="0" borderId="0"/>
    <xf numFmtId="0" fontId="19" fillId="0" borderId="8" applyNumberFormat="0" applyFill="0" applyAlignment="0" applyProtection="0"/>
    <xf numFmtId="0" fontId="20" fillId="3" borderId="0" applyNumberFormat="0" applyBorder="0" applyAlignment="0" applyProtection="0"/>
    <xf numFmtId="0" fontId="4" fillId="22" borderId="9" applyNumberFormat="0" applyFont="0" applyAlignment="0" applyProtection="0"/>
    <xf numFmtId="0" fontId="1" fillId="22" borderId="9" applyNumberFormat="0" applyFont="0" applyAlignment="0" applyProtection="0"/>
    <xf numFmtId="0" fontId="21" fillId="21" borderId="10" applyNumberFormat="0" applyAlignment="0" applyProtection="0"/>
    <xf numFmtId="0" fontId="22" fillId="23" borderId="0" applyNumberFormat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</cellStyleXfs>
  <cellXfs count="39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26" fillId="0" borderId="1" xfId="1" applyNumberFormat="1" applyFont="1" applyBorder="1" applyAlignment="1">
      <alignment vertical="center" wrapText="1"/>
    </xf>
    <xf numFmtId="0" fontId="26" fillId="0" borderId="1" xfId="1" applyFont="1" applyBorder="1" applyAlignment="1">
      <alignment vertical="center" wrapText="1"/>
    </xf>
    <xf numFmtId="0" fontId="30" fillId="0" borderId="1" xfId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/>
    </xf>
    <xf numFmtId="4" fontId="26" fillId="0" borderId="1" xfId="1" applyNumberFormat="1" applyFont="1" applyBorder="1" applyAlignment="1">
      <alignment vertical="center"/>
    </xf>
    <xf numFmtId="164" fontId="28" fillId="0" borderId="1" xfId="1" applyNumberFormat="1" applyFont="1" applyBorder="1"/>
    <xf numFmtId="4" fontId="31" fillId="0" borderId="1" xfId="1" applyNumberFormat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 wrapText="1"/>
    </xf>
    <xf numFmtId="164" fontId="32" fillId="0" borderId="1" xfId="1" applyNumberFormat="1" applyFont="1" applyBorder="1"/>
    <xf numFmtId="164" fontId="28" fillId="0" borderId="1" xfId="1" applyNumberFormat="1" applyFont="1" applyBorder="1" applyAlignment="1">
      <alignment vertical="center"/>
    </xf>
    <xf numFmtId="0" fontId="33" fillId="0" borderId="0" xfId="1" applyFont="1" applyAlignment="1">
      <alignment vertical="center" wrapText="1"/>
    </xf>
    <xf numFmtId="0" fontId="33" fillId="0" borderId="0" xfId="1" applyFont="1" applyAlignment="1">
      <alignment vertical="center"/>
    </xf>
    <xf numFmtId="0" fontId="33" fillId="0" borderId="0" xfId="1" applyFont="1"/>
    <xf numFmtId="0" fontId="34" fillId="0" borderId="0" xfId="0" applyFont="1"/>
    <xf numFmtId="4" fontId="1" fillId="0" borderId="0" xfId="1" applyNumberFormat="1"/>
    <xf numFmtId="4" fontId="35" fillId="0" borderId="1" xfId="74" applyNumberFormat="1" applyBorder="1" applyAlignment="1">
      <alignment vertical="center"/>
    </xf>
    <xf numFmtId="4" fontId="35" fillId="0" borderId="1" xfId="74" applyNumberFormat="1" applyBorder="1" applyAlignment="1">
      <alignment vertical="center"/>
    </xf>
    <xf numFmtId="4" fontId="35" fillId="0" borderId="1" xfId="74" applyNumberFormat="1" applyBorder="1" applyAlignment="1">
      <alignment vertical="center"/>
    </xf>
    <xf numFmtId="4" fontId="35" fillId="0" borderId="1" xfId="74" applyNumberFormat="1" applyBorder="1" applyAlignment="1">
      <alignment vertical="center"/>
    </xf>
    <xf numFmtId="0" fontId="36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34" fillId="0" borderId="0" xfId="0" applyFont="1" applyAlignment="1">
      <alignment wrapText="1"/>
    </xf>
  </cellXfs>
  <cellStyles count="75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2 2" xfId="67"/>
    <cellStyle name="Звичайний 2 3" xfId="71"/>
    <cellStyle name="Звичайний 2 4" xfId="70"/>
    <cellStyle name="Звичайний 2 5" xfId="72"/>
    <cellStyle name="Звичайний 2 6" xfId="69"/>
    <cellStyle name="Звичайний 2 7" xfId="73"/>
    <cellStyle name="Звичайний 2 8" xfId="68"/>
    <cellStyle name="Звичайний 2 9" xfId="74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21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8"/>
  <sheetViews>
    <sheetView tabSelected="1" topLeftCell="B1" workbookViewId="0">
      <selection activeCell="F28" sqref="F28"/>
    </sheetView>
  </sheetViews>
  <sheetFormatPr defaultRowHeight="12.5"/>
  <cols>
    <col min="1" max="1" width="0" style="1" hidden="1" customWidth="1"/>
    <col min="2" max="2" width="12.69921875" style="6" customWidth="1"/>
    <col min="3" max="3" width="50.69921875" style="5" customWidth="1"/>
    <col min="4" max="4" width="15.09765625" style="5" customWidth="1"/>
    <col min="5" max="5" width="15.69921875" style="1" customWidth="1"/>
    <col min="6" max="6" width="25.09765625" style="1" customWidth="1"/>
    <col min="7" max="7" width="9.09765625" style="1" customWidth="1"/>
    <col min="8" max="240" width="9.09765625" style="1"/>
    <col min="241" max="241" width="12.69921875" style="1" customWidth="1"/>
    <col min="242" max="242" width="50.69921875" style="1" customWidth="1"/>
    <col min="243" max="256" width="15.69921875" style="1" customWidth="1"/>
    <col min="257" max="496" width="9.09765625" style="1"/>
    <col min="497" max="497" width="12.69921875" style="1" customWidth="1"/>
    <col min="498" max="498" width="50.69921875" style="1" customWidth="1"/>
    <col min="499" max="512" width="15.69921875" style="1" customWidth="1"/>
    <col min="513" max="752" width="9.09765625" style="1"/>
    <col min="753" max="753" width="12.69921875" style="1" customWidth="1"/>
    <col min="754" max="754" width="50.69921875" style="1" customWidth="1"/>
    <col min="755" max="768" width="15.69921875" style="1" customWidth="1"/>
    <col min="769" max="1008" width="9.09765625" style="1"/>
    <col min="1009" max="1009" width="12.69921875" style="1" customWidth="1"/>
    <col min="1010" max="1010" width="50.69921875" style="1" customWidth="1"/>
    <col min="1011" max="1024" width="15.69921875" style="1" customWidth="1"/>
    <col min="1025" max="1264" width="9.09765625" style="1"/>
    <col min="1265" max="1265" width="12.69921875" style="1" customWidth="1"/>
    <col min="1266" max="1266" width="50.69921875" style="1" customWidth="1"/>
    <col min="1267" max="1280" width="15.69921875" style="1" customWidth="1"/>
    <col min="1281" max="1520" width="9.09765625" style="1"/>
    <col min="1521" max="1521" width="12.69921875" style="1" customWidth="1"/>
    <col min="1522" max="1522" width="50.69921875" style="1" customWidth="1"/>
    <col min="1523" max="1536" width="15.69921875" style="1" customWidth="1"/>
    <col min="1537" max="1776" width="9.09765625" style="1"/>
    <col min="1777" max="1777" width="12.69921875" style="1" customWidth="1"/>
    <col min="1778" max="1778" width="50.69921875" style="1" customWidth="1"/>
    <col min="1779" max="1792" width="15.69921875" style="1" customWidth="1"/>
    <col min="1793" max="2032" width="9.09765625" style="1"/>
    <col min="2033" max="2033" width="12.69921875" style="1" customWidth="1"/>
    <col min="2034" max="2034" width="50.69921875" style="1" customWidth="1"/>
    <col min="2035" max="2048" width="15.69921875" style="1" customWidth="1"/>
    <col min="2049" max="2288" width="9.09765625" style="1"/>
    <col min="2289" max="2289" width="12.69921875" style="1" customWidth="1"/>
    <col min="2290" max="2290" width="50.69921875" style="1" customWidth="1"/>
    <col min="2291" max="2304" width="15.69921875" style="1" customWidth="1"/>
    <col min="2305" max="2544" width="9.09765625" style="1"/>
    <col min="2545" max="2545" width="12.69921875" style="1" customWidth="1"/>
    <col min="2546" max="2546" width="50.69921875" style="1" customWidth="1"/>
    <col min="2547" max="2560" width="15.69921875" style="1" customWidth="1"/>
    <col min="2561" max="2800" width="9.09765625" style="1"/>
    <col min="2801" max="2801" width="12.69921875" style="1" customWidth="1"/>
    <col min="2802" max="2802" width="50.69921875" style="1" customWidth="1"/>
    <col min="2803" max="2816" width="15.69921875" style="1" customWidth="1"/>
    <col min="2817" max="3056" width="9.09765625" style="1"/>
    <col min="3057" max="3057" width="12.69921875" style="1" customWidth="1"/>
    <col min="3058" max="3058" width="50.69921875" style="1" customWidth="1"/>
    <col min="3059" max="3072" width="15.69921875" style="1" customWidth="1"/>
    <col min="3073" max="3312" width="9.09765625" style="1"/>
    <col min="3313" max="3313" width="12.69921875" style="1" customWidth="1"/>
    <col min="3314" max="3314" width="50.69921875" style="1" customWidth="1"/>
    <col min="3315" max="3328" width="15.69921875" style="1" customWidth="1"/>
    <col min="3329" max="3568" width="9.09765625" style="1"/>
    <col min="3569" max="3569" width="12.69921875" style="1" customWidth="1"/>
    <col min="3570" max="3570" width="50.69921875" style="1" customWidth="1"/>
    <col min="3571" max="3584" width="15.69921875" style="1" customWidth="1"/>
    <col min="3585" max="3824" width="9.09765625" style="1"/>
    <col min="3825" max="3825" width="12.69921875" style="1" customWidth="1"/>
    <col min="3826" max="3826" width="50.69921875" style="1" customWidth="1"/>
    <col min="3827" max="3840" width="15.69921875" style="1" customWidth="1"/>
    <col min="3841" max="4080" width="9.09765625" style="1"/>
    <col min="4081" max="4081" width="12.69921875" style="1" customWidth="1"/>
    <col min="4082" max="4082" width="50.69921875" style="1" customWidth="1"/>
    <col min="4083" max="4096" width="15.69921875" style="1" customWidth="1"/>
    <col min="4097" max="4336" width="9.09765625" style="1"/>
    <col min="4337" max="4337" width="12.69921875" style="1" customWidth="1"/>
    <col min="4338" max="4338" width="50.69921875" style="1" customWidth="1"/>
    <col min="4339" max="4352" width="15.69921875" style="1" customWidth="1"/>
    <col min="4353" max="4592" width="9.09765625" style="1"/>
    <col min="4593" max="4593" width="12.69921875" style="1" customWidth="1"/>
    <col min="4594" max="4594" width="50.69921875" style="1" customWidth="1"/>
    <col min="4595" max="4608" width="15.69921875" style="1" customWidth="1"/>
    <col min="4609" max="4848" width="9.09765625" style="1"/>
    <col min="4849" max="4849" width="12.69921875" style="1" customWidth="1"/>
    <col min="4850" max="4850" width="50.69921875" style="1" customWidth="1"/>
    <col min="4851" max="4864" width="15.69921875" style="1" customWidth="1"/>
    <col min="4865" max="5104" width="9.09765625" style="1"/>
    <col min="5105" max="5105" width="12.69921875" style="1" customWidth="1"/>
    <col min="5106" max="5106" width="50.69921875" style="1" customWidth="1"/>
    <col min="5107" max="5120" width="15.69921875" style="1" customWidth="1"/>
    <col min="5121" max="5360" width="9.09765625" style="1"/>
    <col min="5361" max="5361" width="12.69921875" style="1" customWidth="1"/>
    <col min="5362" max="5362" width="50.69921875" style="1" customWidth="1"/>
    <col min="5363" max="5376" width="15.69921875" style="1" customWidth="1"/>
    <col min="5377" max="5616" width="9.09765625" style="1"/>
    <col min="5617" max="5617" width="12.69921875" style="1" customWidth="1"/>
    <col min="5618" max="5618" width="50.69921875" style="1" customWidth="1"/>
    <col min="5619" max="5632" width="15.69921875" style="1" customWidth="1"/>
    <col min="5633" max="5872" width="9.09765625" style="1"/>
    <col min="5873" max="5873" width="12.69921875" style="1" customWidth="1"/>
    <col min="5874" max="5874" width="50.69921875" style="1" customWidth="1"/>
    <col min="5875" max="5888" width="15.69921875" style="1" customWidth="1"/>
    <col min="5889" max="6128" width="9.09765625" style="1"/>
    <col min="6129" max="6129" width="12.69921875" style="1" customWidth="1"/>
    <col min="6130" max="6130" width="50.69921875" style="1" customWidth="1"/>
    <col min="6131" max="6144" width="15.69921875" style="1" customWidth="1"/>
    <col min="6145" max="6384" width="9.09765625" style="1"/>
    <col min="6385" max="6385" width="12.69921875" style="1" customWidth="1"/>
    <col min="6386" max="6386" width="50.69921875" style="1" customWidth="1"/>
    <col min="6387" max="6400" width="15.69921875" style="1" customWidth="1"/>
    <col min="6401" max="6640" width="9.09765625" style="1"/>
    <col min="6641" max="6641" width="12.69921875" style="1" customWidth="1"/>
    <col min="6642" max="6642" width="50.69921875" style="1" customWidth="1"/>
    <col min="6643" max="6656" width="15.69921875" style="1" customWidth="1"/>
    <col min="6657" max="6896" width="9.09765625" style="1"/>
    <col min="6897" max="6897" width="12.69921875" style="1" customWidth="1"/>
    <col min="6898" max="6898" width="50.69921875" style="1" customWidth="1"/>
    <col min="6899" max="6912" width="15.69921875" style="1" customWidth="1"/>
    <col min="6913" max="7152" width="9.09765625" style="1"/>
    <col min="7153" max="7153" width="12.69921875" style="1" customWidth="1"/>
    <col min="7154" max="7154" width="50.69921875" style="1" customWidth="1"/>
    <col min="7155" max="7168" width="15.69921875" style="1" customWidth="1"/>
    <col min="7169" max="7408" width="9.09765625" style="1"/>
    <col min="7409" max="7409" width="12.69921875" style="1" customWidth="1"/>
    <col min="7410" max="7410" width="50.69921875" style="1" customWidth="1"/>
    <col min="7411" max="7424" width="15.69921875" style="1" customWidth="1"/>
    <col min="7425" max="7664" width="9.09765625" style="1"/>
    <col min="7665" max="7665" width="12.69921875" style="1" customWidth="1"/>
    <col min="7666" max="7666" width="50.69921875" style="1" customWidth="1"/>
    <col min="7667" max="7680" width="15.69921875" style="1" customWidth="1"/>
    <col min="7681" max="7920" width="9.09765625" style="1"/>
    <col min="7921" max="7921" width="12.69921875" style="1" customWidth="1"/>
    <col min="7922" max="7922" width="50.69921875" style="1" customWidth="1"/>
    <col min="7923" max="7936" width="15.69921875" style="1" customWidth="1"/>
    <col min="7937" max="8176" width="9.09765625" style="1"/>
    <col min="8177" max="8177" width="12.69921875" style="1" customWidth="1"/>
    <col min="8178" max="8178" width="50.69921875" style="1" customWidth="1"/>
    <col min="8179" max="8192" width="15.69921875" style="1" customWidth="1"/>
    <col min="8193" max="8432" width="9.09765625" style="1"/>
    <col min="8433" max="8433" width="12.69921875" style="1" customWidth="1"/>
    <col min="8434" max="8434" width="50.69921875" style="1" customWidth="1"/>
    <col min="8435" max="8448" width="15.69921875" style="1" customWidth="1"/>
    <col min="8449" max="8688" width="9.09765625" style="1"/>
    <col min="8689" max="8689" width="12.69921875" style="1" customWidth="1"/>
    <col min="8690" max="8690" width="50.69921875" style="1" customWidth="1"/>
    <col min="8691" max="8704" width="15.69921875" style="1" customWidth="1"/>
    <col min="8705" max="8944" width="9.09765625" style="1"/>
    <col min="8945" max="8945" width="12.69921875" style="1" customWidth="1"/>
    <col min="8946" max="8946" width="50.69921875" style="1" customWidth="1"/>
    <col min="8947" max="8960" width="15.69921875" style="1" customWidth="1"/>
    <col min="8961" max="9200" width="9.09765625" style="1"/>
    <col min="9201" max="9201" width="12.69921875" style="1" customWidth="1"/>
    <col min="9202" max="9202" width="50.69921875" style="1" customWidth="1"/>
    <col min="9203" max="9216" width="15.69921875" style="1" customWidth="1"/>
    <col min="9217" max="9456" width="9.09765625" style="1"/>
    <col min="9457" max="9457" width="12.69921875" style="1" customWidth="1"/>
    <col min="9458" max="9458" width="50.69921875" style="1" customWidth="1"/>
    <col min="9459" max="9472" width="15.69921875" style="1" customWidth="1"/>
    <col min="9473" max="9712" width="9.09765625" style="1"/>
    <col min="9713" max="9713" width="12.69921875" style="1" customWidth="1"/>
    <col min="9714" max="9714" width="50.69921875" style="1" customWidth="1"/>
    <col min="9715" max="9728" width="15.69921875" style="1" customWidth="1"/>
    <col min="9729" max="9968" width="9.09765625" style="1"/>
    <col min="9969" max="9969" width="12.69921875" style="1" customWidth="1"/>
    <col min="9970" max="9970" width="50.69921875" style="1" customWidth="1"/>
    <col min="9971" max="9984" width="15.69921875" style="1" customWidth="1"/>
    <col min="9985" max="10224" width="9.09765625" style="1"/>
    <col min="10225" max="10225" width="12.69921875" style="1" customWidth="1"/>
    <col min="10226" max="10226" width="50.69921875" style="1" customWidth="1"/>
    <col min="10227" max="10240" width="15.69921875" style="1" customWidth="1"/>
    <col min="10241" max="10480" width="9.09765625" style="1"/>
    <col min="10481" max="10481" width="12.69921875" style="1" customWidth="1"/>
    <col min="10482" max="10482" width="50.69921875" style="1" customWidth="1"/>
    <col min="10483" max="10496" width="15.69921875" style="1" customWidth="1"/>
    <col min="10497" max="10736" width="9.09765625" style="1"/>
    <col min="10737" max="10737" width="12.69921875" style="1" customWidth="1"/>
    <col min="10738" max="10738" width="50.69921875" style="1" customWidth="1"/>
    <col min="10739" max="10752" width="15.69921875" style="1" customWidth="1"/>
    <col min="10753" max="10992" width="9.09765625" style="1"/>
    <col min="10993" max="10993" width="12.69921875" style="1" customWidth="1"/>
    <col min="10994" max="10994" width="50.69921875" style="1" customWidth="1"/>
    <col min="10995" max="11008" width="15.69921875" style="1" customWidth="1"/>
    <col min="11009" max="11248" width="9.09765625" style="1"/>
    <col min="11249" max="11249" width="12.69921875" style="1" customWidth="1"/>
    <col min="11250" max="11250" width="50.69921875" style="1" customWidth="1"/>
    <col min="11251" max="11264" width="15.69921875" style="1" customWidth="1"/>
    <col min="11265" max="11504" width="9.09765625" style="1"/>
    <col min="11505" max="11505" width="12.69921875" style="1" customWidth="1"/>
    <col min="11506" max="11506" width="50.69921875" style="1" customWidth="1"/>
    <col min="11507" max="11520" width="15.69921875" style="1" customWidth="1"/>
    <col min="11521" max="11760" width="9.09765625" style="1"/>
    <col min="11761" max="11761" width="12.69921875" style="1" customWidth="1"/>
    <col min="11762" max="11762" width="50.69921875" style="1" customWidth="1"/>
    <col min="11763" max="11776" width="15.69921875" style="1" customWidth="1"/>
    <col min="11777" max="12016" width="9.09765625" style="1"/>
    <col min="12017" max="12017" width="12.69921875" style="1" customWidth="1"/>
    <col min="12018" max="12018" width="50.69921875" style="1" customWidth="1"/>
    <col min="12019" max="12032" width="15.69921875" style="1" customWidth="1"/>
    <col min="12033" max="12272" width="9.09765625" style="1"/>
    <col min="12273" max="12273" width="12.69921875" style="1" customWidth="1"/>
    <col min="12274" max="12274" width="50.69921875" style="1" customWidth="1"/>
    <col min="12275" max="12288" width="15.69921875" style="1" customWidth="1"/>
    <col min="12289" max="12528" width="9.09765625" style="1"/>
    <col min="12529" max="12529" width="12.69921875" style="1" customWidth="1"/>
    <col min="12530" max="12530" width="50.69921875" style="1" customWidth="1"/>
    <col min="12531" max="12544" width="15.69921875" style="1" customWidth="1"/>
    <col min="12545" max="12784" width="9.09765625" style="1"/>
    <col min="12785" max="12785" width="12.69921875" style="1" customWidth="1"/>
    <col min="12786" max="12786" width="50.69921875" style="1" customWidth="1"/>
    <col min="12787" max="12800" width="15.69921875" style="1" customWidth="1"/>
    <col min="12801" max="13040" width="9.09765625" style="1"/>
    <col min="13041" max="13041" width="12.69921875" style="1" customWidth="1"/>
    <col min="13042" max="13042" width="50.69921875" style="1" customWidth="1"/>
    <col min="13043" max="13056" width="15.69921875" style="1" customWidth="1"/>
    <col min="13057" max="13296" width="9.09765625" style="1"/>
    <col min="13297" max="13297" width="12.69921875" style="1" customWidth="1"/>
    <col min="13298" max="13298" width="50.69921875" style="1" customWidth="1"/>
    <col min="13299" max="13312" width="15.69921875" style="1" customWidth="1"/>
    <col min="13313" max="13552" width="9.09765625" style="1"/>
    <col min="13553" max="13553" width="12.69921875" style="1" customWidth="1"/>
    <col min="13554" max="13554" width="50.69921875" style="1" customWidth="1"/>
    <col min="13555" max="13568" width="15.69921875" style="1" customWidth="1"/>
    <col min="13569" max="13808" width="9.09765625" style="1"/>
    <col min="13809" max="13809" width="12.69921875" style="1" customWidth="1"/>
    <col min="13810" max="13810" width="50.69921875" style="1" customWidth="1"/>
    <col min="13811" max="13824" width="15.69921875" style="1" customWidth="1"/>
    <col min="13825" max="14064" width="9.09765625" style="1"/>
    <col min="14065" max="14065" width="12.69921875" style="1" customWidth="1"/>
    <col min="14066" max="14066" width="50.69921875" style="1" customWidth="1"/>
    <col min="14067" max="14080" width="15.69921875" style="1" customWidth="1"/>
    <col min="14081" max="14320" width="9.09765625" style="1"/>
    <col min="14321" max="14321" width="12.69921875" style="1" customWidth="1"/>
    <col min="14322" max="14322" width="50.69921875" style="1" customWidth="1"/>
    <col min="14323" max="14336" width="15.69921875" style="1" customWidth="1"/>
    <col min="14337" max="14576" width="9.09765625" style="1"/>
    <col min="14577" max="14577" width="12.69921875" style="1" customWidth="1"/>
    <col min="14578" max="14578" width="50.69921875" style="1" customWidth="1"/>
    <col min="14579" max="14592" width="15.69921875" style="1" customWidth="1"/>
    <col min="14593" max="14832" width="9.09765625" style="1"/>
    <col min="14833" max="14833" width="12.69921875" style="1" customWidth="1"/>
    <col min="14834" max="14834" width="50.69921875" style="1" customWidth="1"/>
    <col min="14835" max="14848" width="15.69921875" style="1" customWidth="1"/>
    <col min="14849" max="15088" width="9.09765625" style="1"/>
    <col min="15089" max="15089" width="12.69921875" style="1" customWidth="1"/>
    <col min="15090" max="15090" width="50.69921875" style="1" customWidth="1"/>
    <col min="15091" max="15104" width="15.69921875" style="1" customWidth="1"/>
    <col min="15105" max="15344" width="9.09765625" style="1"/>
    <col min="15345" max="15345" width="12.69921875" style="1" customWidth="1"/>
    <col min="15346" max="15346" width="50.69921875" style="1" customWidth="1"/>
    <col min="15347" max="15360" width="15.69921875" style="1" customWidth="1"/>
    <col min="15361" max="15600" width="9.09765625" style="1"/>
    <col min="15601" max="15601" width="12.69921875" style="1" customWidth="1"/>
    <col min="15602" max="15602" width="50.69921875" style="1" customWidth="1"/>
    <col min="15603" max="15616" width="15.69921875" style="1" customWidth="1"/>
    <col min="15617" max="15856" width="9.09765625" style="1"/>
    <col min="15857" max="15857" width="12.69921875" style="1" customWidth="1"/>
    <col min="15858" max="15858" width="50.69921875" style="1" customWidth="1"/>
    <col min="15859" max="15872" width="15.69921875" style="1" customWidth="1"/>
    <col min="15873" max="16112" width="9.09765625" style="1"/>
    <col min="16113" max="16113" width="12.69921875" style="1" customWidth="1"/>
    <col min="16114" max="16114" width="50.69921875" style="1" customWidth="1"/>
    <col min="16115" max="16128" width="15.69921875" style="1" customWidth="1"/>
    <col min="16129" max="16384" width="9.09765625" style="1"/>
  </cols>
  <sheetData>
    <row r="1" spans="1:9" ht="13">
      <c r="E1" s="1" t="s">
        <v>39</v>
      </c>
      <c r="G1" s="28"/>
      <c r="H1"/>
      <c r="I1"/>
    </row>
    <row r="2" spans="1:9" ht="42" customHeight="1">
      <c r="E2" s="38" t="s">
        <v>48</v>
      </c>
      <c r="F2" s="38"/>
      <c r="G2" s="38"/>
      <c r="H2"/>
      <c r="I2"/>
    </row>
    <row r="4" spans="1:9">
      <c r="C4" s="6"/>
    </row>
    <row r="5" spans="1:9" ht="15.5">
      <c r="B5" s="34" t="s">
        <v>46</v>
      </c>
      <c r="C5" s="34"/>
      <c r="D5" s="34"/>
      <c r="E5" s="34"/>
    </row>
    <row r="6" spans="1:9">
      <c r="B6" s="35" t="s">
        <v>2</v>
      </c>
      <c r="C6" s="35"/>
      <c r="D6" s="35"/>
      <c r="E6" s="35"/>
    </row>
    <row r="7" spans="1:9">
      <c r="E7" s="29"/>
    </row>
    <row r="8" spans="1:9" s="3" customFormat="1" ht="48.75" customHeight="1">
      <c r="A8" s="8"/>
      <c r="B8" s="2" t="s">
        <v>0</v>
      </c>
      <c r="C8" s="2" t="s">
        <v>1</v>
      </c>
      <c r="D8" s="17" t="s">
        <v>47</v>
      </c>
      <c r="E8" s="2" t="s">
        <v>45</v>
      </c>
      <c r="F8" s="36" t="s">
        <v>35</v>
      </c>
      <c r="G8" s="37"/>
    </row>
    <row r="9" spans="1:9" ht="13.5">
      <c r="A9" s="9"/>
      <c r="B9" s="4"/>
      <c r="C9" s="4"/>
      <c r="D9" s="16"/>
      <c r="E9" s="4"/>
      <c r="F9" s="18" t="s">
        <v>37</v>
      </c>
      <c r="G9" s="18" t="s">
        <v>38</v>
      </c>
    </row>
    <row r="10" spans="1:9" ht="13">
      <c r="A10" s="10">
        <v>0</v>
      </c>
      <c r="B10" s="11" t="s">
        <v>3</v>
      </c>
      <c r="C10" s="12" t="s">
        <v>4</v>
      </c>
      <c r="D10" s="32">
        <v>61144726.790000014</v>
      </c>
      <c r="E10" s="30">
        <v>66950158.169999987</v>
      </c>
      <c r="F10" s="13">
        <f t="shared" ref="F10:F16" si="0">E10-D10</f>
        <v>5805431.3799999729</v>
      </c>
      <c r="G10" s="20">
        <f>E10/D10*100</f>
        <v>109.49457407821703</v>
      </c>
    </row>
    <row r="11" spans="1:9" ht="13">
      <c r="A11" s="10">
        <v>0</v>
      </c>
      <c r="B11" s="11" t="s">
        <v>5</v>
      </c>
      <c r="C11" s="12" t="s">
        <v>6</v>
      </c>
      <c r="D11" s="32">
        <v>13599392.960000001</v>
      </c>
      <c r="E11" s="30">
        <v>14853343.310000002</v>
      </c>
      <c r="F11" s="13">
        <f t="shared" si="0"/>
        <v>1253950.3500000015</v>
      </c>
      <c r="G11" s="20">
        <f t="shared" ref="G11:G26" si="1">E11/D11*100</f>
        <v>109.22063472750774</v>
      </c>
    </row>
    <row r="12" spans="1:9" ht="13">
      <c r="A12" s="10">
        <v>0</v>
      </c>
      <c r="B12" s="11" t="s">
        <v>7</v>
      </c>
      <c r="C12" s="12" t="s">
        <v>8</v>
      </c>
      <c r="D12" s="32">
        <v>1196157.75</v>
      </c>
      <c r="E12" s="30">
        <v>1286969.02</v>
      </c>
      <c r="F12" s="13">
        <f t="shared" si="0"/>
        <v>90811.270000000019</v>
      </c>
      <c r="G12" s="20">
        <f t="shared" si="1"/>
        <v>107.59191419359195</v>
      </c>
    </row>
    <row r="13" spans="1:9" ht="13">
      <c r="A13" s="10">
        <v>0</v>
      </c>
      <c r="B13" s="11" t="s">
        <v>9</v>
      </c>
      <c r="C13" s="12" t="s">
        <v>10</v>
      </c>
      <c r="D13" s="32">
        <v>3460</v>
      </c>
      <c r="E13" s="30">
        <v>0</v>
      </c>
      <c r="F13" s="13">
        <f t="shared" si="0"/>
        <v>-3460</v>
      </c>
      <c r="G13" s="20">
        <f t="shared" si="1"/>
        <v>0</v>
      </c>
    </row>
    <row r="14" spans="1:9" ht="13">
      <c r="A14" s="10">
        <v>0</v>
      </c>
      <c r="B14" s="11" t="s">
        <v>11</v>
      </c>
      <c r="C14" s="12" t="s">
        <v>12</v>
      </c>
      <c r="D14" s="32">
        <v>292171.94</v>
      </c>
      <c r="E14" s="30">
        <v>410319.15</v>
      </c>
      <c r="F14" s="13">
        <f t="shared" si="0"/>
        <v>118147.21000000002</v>
      </c>
      <c r="G14" s="20"/>
    </row>
    <row r="15" spans="1:9" ht="13">
      <c r="A15" s="10">
        <v>0</v>
      </c>
      <c r="B15" s="11" t="s">
        <v>13</v>
      </c>
      <c r="C15" s="12" t="s">
        <v>14</v>
      </c>
      <c r="D15" s="32">
        <v>2552964.38</v>
      </c>
      <c r="E15" s="30">
        <v>1886384.9899999998</v>
      </c>
      <c r="F15" s="13">
        <f t="shared" si="0"/>
        <v>-666579.39000000013</v>
      </c>
      <c r="G15" s="20">
        <f t="shared" si="1"/>
        <v>73.889984708678142</v>
      </c>
    </row>
    <row r="16" spans="1:9" ht="13">
      <c r="A16" s="10"/>
      <c r="B16" s="11" t="s">
        <v>43</v>
      </c>
      <c r="C16" s="12" t="s">
        <v>44</v>
      </c>
      <c r="D16" s="32">
        <v>12903.26</v>
      </c>
      <c r="E16" s="30">
        <v>1500</v>
      </c>
      <c r="F16" s="13">
        <f t="shared" si="0"/>
        <v>-11403.26</v>
      </c>
      <c r="G16" s="20"/>
    </row>
    <row r="17" spans="1:7" ht="13.5">
      <c r="A17" s="10"/>
      <c r="B17" s="11"/>
      <c r="C17" s="22" t="s">
        <v>42</v>
      </c>
      <c r="D17" s="21">
        <f>D18+D19+D20+D21+D22</f>
        <v>6466760.8599999994</v>
      </c>
      <c r="E17" s="21">
        <f>E18+E19+E20+E21+E22</f>
        <v>9457428.9800000004</v>
      </c>
      <c r="F17" s="21">
        <f>F18+F19+F20+F21+F22</f>
        <v>2990668.1200000006</v>
      </c>
      <c r="G17" s="23">
        <f t="shared" si="1"/>
        <v>146.2467715251187</v>
      </c>
    </row>
    <row r="18" spans="1:7" ht="13">
      <c r="A18" s="10">
        <v>0</v>
      </c>
      <c r="B18" s="11" t="s">
        <v>15</v>
      </c>
      <c r="C18" s="12" t="s">
        <v>16</v>
      </c>
      <c r="D18" s="33">
        <v>3111072.6400000006</v>
      </c>
      <c r="E18" s="31">
        <v>4068565.84</v>
      </c>
      <c r="F18" s="19">
        <f>E18-D18</f>
        <v>957493.19999999925</v>
      </c>
      <c r="G18" s="20">
        <f t="shared" si="1"/>
        <v>130.77694772179922</v>
      </c>
    </row>
    <row r="19" spans="1:7" ht="13">
      <c r="A19" s="10">
        <v>0</v>
      </c>
      <c r="B19" s="11" t="s">
        <v>17</v>
      </c>
      <c r="C19" s="12" t="s">
        <v>18</v>
      </c>
      <c r="D19" s="33">
        <v>106008.15</v>
      </c>
      <c r="E19" s="31">
        <v>220540.44999999998</v>
      </c>
      <c r="F19" s="19">
        <f t="shared" ref="F19:F27" si="2">E19-D19</f>
        <v>114532.29999999999</v>
      </c>
      <c r="G19" s="20">
        <f t="shared" si="1"/>
        <v>208.04103269418434</v>
      </c>
    </row>
    <row r="20" spans="1:7" ht="13">
      <c r="A20" s="10">
        <v>0</v>
      </c>
      <c r="B20" s="11" t="s">
        <v>19</v>
      </c>
      <c r="C20" s="12" t="s">
        <v>20</v>
      </c>
      <c r="D20" s="33">
        <v>2521801.8899999997</v>
      </c>
      <c r="E20" s="31">
        <v>3634269.4400000009</v>
      </c>
      <c r="F20" s="19">
        <f t="shared" si="2"/>
        <v>1112467.5500000012</v>
      </c>
      <c r="G20" s="20">
        <f t="shared" si="1"/>
        <v>144.11399461676194</v>
      </c>
    </row>
    <row r="21" spans="1:7" ht="13">
      <c r="A21" s="10">
        <v>0</v>
      </c>
      <c r="B21" s="11" t="s">
        <v>21</v>
      </c>
      <c r="C21" s="12" t="s">
        <v>22</v>
      </c>
      <c r="D21" s="33">
        <v>708128.29</v>
      </c>
      <c r="E21" s="31">
        <v>812847.9</v>
      </c>
      <c r="F21" s="19">
        <f t="shared" si="2"/>
        <v>104719.60999999999</v>
      </c>
      <c r="G21" s="20">
        <f t="shared" si="1"/>
        <v>114.78822573237399</v>
      </c>
    </row>
    <row r="22" spans="1:7" ht="25">
      <c r="A22" s="10">
        <v>0</v>
      </c>
      <c r="B22" s="11" t="s">
        <v>23</v>
      </c>
      <c r="C22" s="12" t="s">
        <v>24</v>
      </c>
      <c r="D22" s="33">
        <v>19749.89</v>
      </c>
      <c r="E22" s="31">
        <v>721205.34999999986</v>
      </c>
      <c r="F22" s="19">
        <f t="shared" si="2"/>
        <v>701455.45999999985</v>
      </c>
      <c r="G22" s="20"/>
    </row>
    <row r="23" spans="1:7" ht="37.5">
      <c r="A23" s="10">
        <v>0</v>
      </c>
      <c r="B23" s="11" t="s">
        <v>25</v>
      </c>
      <c r="C23" s="12" t="s">
        <v>26</v>
      </c>
      <c r="D23" s="33">
        <v>10780</v>
      </c>
      <c r="E23" s="31">
        <v>29790</v>
      </c>
      <c r="F23" s="13">
        <f t="shared" si="2"/>
        <v>19010</v>
      </c>
      <c r="G23" s="20"/>
    </row>
    <row r="24" spans="1:7" ht="25">
      <c r="A24" s="10">
        <v>0</v>
      </c>
      <c r="B24" s="11" t="s">
        <v>27</v>
      </c>
      <c r="C24" s="12" t="s">
        <v>28</v>
      </c>
      <c r="D24" s="33">
        <v>11786062.369999999</v>
      </c>
      <c r="E24" s="31">
        <v>11308233.659999998</v>
      </c>
      <c r="F24" s="13">
        <f t="shared" si="2"/>
        <v>-477828.71000000089</v>
      </c>
      <c r="G24" s="20">
        <f t="shared" si="1"/>
        <v>95.945815531943424</v>
      </c>
    </row>
    <row r="25" spans="1:7" ht="25">
      <c r="A25" s="10">
        <v>0</v>
      </c>
      <c r="B25" s="11" t="s">
        <v>29</v>
      </c>
      <c r="C25" s="12" t="s">
        <v>30</v>
      </c>
      <c r="D25" s="33">
        <v>9121314</v>
      </c>
      <c r="E25" s="31">
        <v>3034000.53</v>
      </c>
      <c r="F25" s="13">
        <f t="shared" si="2"/>
        <v>-6087313.4700000007</v>
      </c>
      <c r="G25" s="20">
        <f t="shared" si="1"/>
        <v>33.262757208007528</v>
      </c>
    </row>
    <row r="26" spans="1:7" ht="13">
      <c r="A26" s="10">
        <v>0</v>
      </c>
      <c r="B26" s="11" t="s">
        <v>31</v>
      </c>
      <c r="C26" s="12" t="s">
        <v>32</v>
      </c>
      <c r="D26" s="33">
        <v>742790.15</v>
      </c>
      <c r="E26" s="31">
        <v>921743.44</v>
      </c>
      <c r="F26" s="13">
        <f t="shared" si="2"/>
        <v>178953.28999999992</v>
      </c>
      <c r="G26" s="20">
        <f t="shared" si="1"/>
        <v>124.09203864644678</v>
      </c>
    </row>
    <row r="27" spans="1:7" ht="13">
      <c r="A27" s="10">
        <v>0</v>
      </c>
      <c r="B27" s="11" t="s">
        <v>33</v>
      </c>
      <c r="C27" s="12" t="s">
        <v>34</v>
      </c>
      <c r="D27" s="33">
        <v>15714</v>
      </c>
      <c r="E27" s="31">
        <v>40491.5</v>
      </c>
      <c r="F27" s="13">
        <f t="shared" si="2"/>
        <v>24777.5</v>
      </c>
      <c r="G27" s="20"/>
    </row>
    <row r="28" spans="1:7" ht="28.5" customHeight="1">
      <c r="A28" s="10"/>
      <c r="B28" s="11"/>
      <c r="C28" s="15" t="s">
        <v>36</v>
      </c>
      <c r="D28" s="14">
        <f>D10+D11+D12+D13+D14+D15+D18+D19+D20+D21+D22+D23+D24+D25+D26+D27+D16</f>
        <v>106945198.46000004</v>
      </c>
      <c r="E28" s="14">
        <f>E10+E11+E12+E13+E14+E15+E18+E19+E20+E21+E22+E23+E24+E25+E26+E27+E16</f>
        <v>110180362.74999999</v>
      </c>
      <c r="F28" s="14">
        <f>F10+F11+F12+F13+F14+F15+F18+F19+F20+F21+F22+F23+F24+F25+F26+F27+F16</f>
        <v>3235164.2899999721</v>
      </c>
      <c r="G28" s="24">
        <f>E28/D28*100</f>
        <v>103.0250673584097</v>
      </c>
    </row>
    <row r="30" spans="1:7">
      <c r="B30" s="7"/>
      <c r="C30" s="25" t="s">
        <v>40</v>
      </c>
      <c r="D30" s="25"/>
      <c r="E30" s="26"/>
      <c r="F30" s="27" t="s">
        <v>41</v>
      </c>
    </row>
    <row r="34" spans="5:5">
      <c r="E34" s="29"/>
    </row>
    <row r="38" spans="5:5" hidden="1"/>
  </sheetData>
  <mergeCells count="4">
    <mergeCell ref="B5:E5"/>
    <mergeCell ref="B6:E6"/>
    <mergeCell ref="F8:G8"/>
    <mergeCell ref="E2:G2"/>
  </mergeCells>
  <conditionalFormatting sqref="B10:B28 F28">
    <cfRule type="expression" dxfId="20" priority="58" stopIfTrue="1">
      <formula>A10=1</formula>
    </cfRule>
    <cfRule type="expression" dxfId="19" priority="59" stopIfTrue="1">
      <formula>A10=2</formula>
    </cfRule>
    <cfRule type="expression" dxfId="18" priority="60" stopIfTrue="1">
      <formula>A10=3</formula>
    </cfRule>
  </conditionalFormatting>
  <conditionalFormatting sqref="B30:B39">
    <cfRule type="expression" dxfId="17" priority="55" stopIfTrue="1">
      <formula>A30=1</formula>
    </cfRule>
    <cfRule type="expression" dxfId="16" priority="56" stopIfTrue="1">
      <formula>A30=2</formula>
    </cfRule>
    <cfRule type="expression" dxfId="15" priority="57" stopIfTrue="1">
      <formula>A30=3</formula>
    </cfRule>
  </conditionalFormatting>
  <conditionalFormatting sqref="C10:C28 D28:E28">
    <cfRule type="expression" dxfId="14" priority="61" stopIfTrue="1">
      <formula>A10=1</formula>
    </cfRule>
    <cfRule type="expression" dxfId="13" priority="62" stopIfTrue="1">
      <formula>A10=2</formula>
    </cfRule>
    <cfRule type="expression" dxfId="12" priority="63" stopIfTrue="1">
      <formula>A10=3</formula>
    </cfRule>
  </conditionalFormatting>
  <conditionalFormatting sqref="C30:D39">
    <cfRule type="expression" dxfId="11" priority="52" stopIfTrue="1">
      <formula>A30=1</formula>
    </cfRule>
    <cfRule type="expression" dxfId="10" priority="53" stopIfTrue="1">
      <formula>A30=2</formula>
    </cfRule>
    <cfRule type="expression" dxfId="9" priority="54" stopIfTrue="1">
      <formula>A30=3</formula>
    </cfRule>
  </conditionalFormatting>
  <conditionalFormatting sqref="E28">
    <cfRule type="expression" dxfId="8" priority="79" stopIfTrue="1">
      <formula>A28=1</formula>
    </cfRule>
    <cfRule type="expression" dxfId="7" priority="80" stopIfTrue="1">
      <formula>A28=2</formula>
    </cfRule>
    <cfRule type="expression" dxfId="6" priority="81" stopIfTrue="1">
      <formula>A28=3</formula>
    </cfRule>
  </conditionalFormatting>
  <conditionalFormatting sqref="E30:E39">
    <cfRule type="expression" dxfId="5" priority="34" stopIfTrue="1">
      <formula>A30=1</formula>
    </cfRule>
    <cfRule type="expression" dxfId="4" priority="35" stopIfTrue="1">
      <formula>A30=2</formula>
    </cfRule>
    <cfRule type="expression" dxfId="3" priority="36" stopIfTrue="1">
      <formula>A30=3</formula>
    </cfRule>
  </conditionalFormatting>
  <conditionalFormatting sqref="E28:F28">
    <cfRule type="expression" dxfId="2" priority="88" stopIfTrue="1">
      <formula>#REF!=1</formula>
    </cfRule>
    <cfRule type="expression" dxfId="1" priority="89" stopIfTrue="1">
      <formula>#REF!=2</formula>
    </cfRule>
    <cfRule type="expression" dxfId="0" priority="90" stopIfTrue="1">
      <formula>#REF!=3</formula>
    </cfRule>
  </conditionalFormatting>
  <pageMargins left="0.70866141732283472" right="0.31496062992125984" top="0.39370078740157483" bottom="0.39370078740157483" header="0" footer="0"/>
  <pageSetup paperSize="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analiz_vd0</vt:lpstr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2025-08-25T11:24:40Z</cp:lastPrinted>
  <dcterms:created xsi:type="dcterms:W3CDTF">2025-04-04T09:03:18Z</dcterms:created>
  <dcterms:modified xsi:type="dcterms:W3CDTF">2025-11-17T07:45:44Z</dcterms:modified>
</cp:coreProperties>
</file>