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120" windowWidth="19420" windowHeight="11020"/>
  </bookViews>
  <sheets>
    <sheet name="Лист1" sheetId="1" r:id="rId1"/>
  </sheets>
  <calcPr calcId="125725"/>
</workbook>
</file>

<file path=xl/calcChain.xml><?xml version="1.0" encoding="utf-8"?>
<calcChain xmlns="http://schemas.openxmlformats.org/spreadsheetml/2006/main">
  <c r="E27" i="1"/>
  <c r="P27" s="1"/>
  <c r="I27"/>
  <c r="P62"/>
  <c r="E62"/>
  <c r="F52"/>
  <c r="E52" s="1"/>
  <c r="P52" s="1"/>
  <c r="P24"/>
  <c r="E24"/>
  <c r="E22"/>
  <c r="P22" s="1"/>
  <c r="P20"/>
  <c r="E20"/>
  <c r="E18"/>
  <c r="P18" s="1"/>
  <c r="P72"/>
  <c r="P71"/>
  <c r="P70"/>
  <c r="P69"/>
  <c r="P68"/>
  <c r="P67"/>
  <c r="P66"/>
  <c r="P65"/>
  <c r="P64"/>
  <c r="P63"/>
  <c r="P61"/>
  <c r="P60"/>
  <c r="P59"/>
  <c r="P58"/>
  <c r="P57"/>
  <c r="P56"/>
  <c r="P55"/>
  <c r="P54"/>
  <c r="P53"/>
  <c r="P51"/>
  <c r="P50"/>
  <c r="P49"/>
  <c r="P48"/>
  <c r="P47"/>
  <c r="P46"/>
  <c r="P45"/>
  <c r="P44"/>
  <c r="P43"/>
  <c r="P42"/>
  <c r="P41"/>
  <c r="P40"/>
  <c r="P39"/>
  <c r="P38"/>
  <c r="P37"/>
  <c r="P36"/>
  <c r="P35"/>
  <c r="P34"/>
  <c r="P33"/>
  <c r="P32"/>
  <c r="P31"/>
  <c r="P30"/>
  <c r="P29"/>
  <c r="P28"/>
  <c r="P26"/>
  <c r="P25"/>
  <c r="P23"/>
  <c r="P21"/>
  <c r="P19"/>
  <c r="P17"/>
  <c r="P16"/>
  <c r="P15"/>
  <c r="P14"/>
</calcChain>
</file>

<file path=xl/sharedStrings.xml><?xml version="1.0" encoding="utf-8"?>
<sst xmlns="http://schemas.openxmlformats.org/spreadsheetml/2006/main" count="224" uniqueCount="179">
  <si>
    <t>РОЗПОДІЛ</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</si>
  <si>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</si>
  <si>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</si>
  <si>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</si>
  <si>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</si>
  <si>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</si>
  <si>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</si>
  <si>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</si>
  <si>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</si>
  <si>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</si>
  <si>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</si>
  <si>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</si>
  <si>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</si>
  <si>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</si>
  <si>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</si>
  <si>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</si>
  <si>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0200000</t>
  </si>
  <si>
    <t>Виконавчий комітет Широківської селищної ради</t>
  </si>
  <si>
    <t>0210000</t>
  </si>
  <si>
    <t>0210150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</si>
  <si>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</si>
  <si>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</si>
  <si>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</si>
  <si>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0210180</t>
  </si>
  <si>
    <t>0133</t>
  </si>
  <si>
    <t>0180</t>
  </si>
  <si>
    <t>Інша діяльність у сфері державного управління</t>
  </si>
  <si>
    <t>0212111</t>
  </si>
  <si>
    <t>0726</t>
  </si>
  <si>
    <t>2111</t>
  </si>
  <si>
    <t>Первинна медична допомога населенню, що надається центрами первинної медичної (медико-санітарної) допомоги</t>
  </si>
  <si>
    <t>0212152</t>
  </si>
  <si>
    <t>0763</t>
  </si>
  <si>
    <t>2152</t>
  </si>
  <si>
    <t>Інші програми та заходи у сфері охорони здоров`я</t>
  </si>
  <si>
    <t>0213121</t>
  </si>
  <si>
    <t>1040</t>
  </si>
  <si>
    <t>3121</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</si>
  <si>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</si>
  <si>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0213210</t>
  </si>
  <si>
    <t>1050</t>
  </si>
  <si>
    <t>3210</t>
  </si>
  <si>
    <t>Організація та проведення громадських робіт</t>
  </si>
  <si>
    <t>0620</t>
  </si>
  <si>
    <t>0216030</t>
  </si>
  <si>
    <t>6030</t>
  </si>
  <si>
    <t>Організація благоустрою населених пунктів</t>
  </si>
  <si>
    <t>0216071</t>
  </si>
  <si>
    <t>0640</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</si>
  <si>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</si>
  <si>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</si>
  <si>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0217130</t>
  </si>
  <si>
    <t>0421</t>
  </si>
  <si>
    <t>7130</t>
  </si>
  <si>
    <t>Здійснення заходів із землеустрою</t>
  </si>
  <si>
    <t>0217461</t>
  </si>
  <si>
    <t>0456</t>
  </si>
  <si>
    <t>7461</t>
  </si>
  <si>
    <t>Утримання та розвиток автомобільних доріг та дорожньої інфраструктури за рахунок коштів місцевого бюджету</t>
  </si>
  <si>
    <t>0217680</t>
  </si>
  <si>
    <t>0490</t>
  </si>
  <si>
    <t>7680</t>
  </si>
  <si>
    <t>Членські внески до асоціацій органів місцевого самоврядування</t>
  </si>
  <si>
    <t>0218110</t>
  </si>
  <si>
    <t>0320</t>
  </si>
  <si>
    <t>8110</t>
  </si>
  <si>
    <t>Заходи із запобігання та ліквідації надзвичайних ситуацій та наслідків стихійного лиха</t>
  </si>
  <si>
    <t>0218220</t>
  </si>
  <si>
    <t>0380</t>
  </si>
  <si>
    <t>8220</t>
  </si>
  <si>
    <t>Заходи та роботи з мобілізаційної підготовки місцевого значення</t>
  </si>
  <si>
    <t>0218340</t>
  </si>
  <si>
    <t>0540</t>
  </si>
  <si>
    <t>8340</t>
  </si>
  <si>
    <t>Природоохоронні заходи за рахунок цільових фондів</t>
  </si>
  <si>
    <t>0219770</t>
  </si>
  <si>
    <t>9770</t>
  </si>
  <si>
    <t>Інші субвенції з місцевого бюджету</t>
  </si>
  <si>
    <t>0600000</t>
  </si>
  <si>
    <t>Відділ освіти  Широківської селищної ради</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</si>
  <si>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</si>
  <si>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</si>
  <si>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</si>
  <si>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</si>
  <si>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</si>
  <si>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</si>
  <si>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1010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</si>
  <si>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</si>
  <si>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</si>
  <si>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</si>
  <si>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</si>
  <si>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</si>
  <si>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0611070</t>
  </si>
  <si>
    <t>0960</t>
  </si>
  <si>
    <t>1070</t>
  </si>
  <si>
    <t>Надання позашкільної освіти закладами позашкільної освіти, заходи із позашкільної роботи з дітьми</t>
  </si>
  <si>
    <t>0611141</t>
  </si>
  <si>
    <t>0990</t>
  </si>
  <si>
    <t>1141</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</si>
  <si>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</si>
  <si>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</si>
  <si>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</si>
  <si>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</si>
  <si>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</si>
  <si>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</si>
  <si>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</si>
  <si>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</si>
  <si>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</si>
  <si>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</si>
  <si>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0615031</t>
  </si>
  <si>
    <t>0810</t>
  </si>
  <si>
    <t>5031</t>
  </si>
  <si>
    <t>Розвиток здібностей у дітей та молоді з фізичної культури та спорту комунальними дитячо- юнацькими спортивними школами</t>
  </si>
  <si>
    <t>0800000</t>
  </si>
  <si>
    <t>Відділ соціального захисту населення Широківської селищної ради</t>
  </si>
  <si>
    <t>0810000</t>
  </si>
  <si>
    <t>0810160</t>
  </si>
  <si>
    <t>0810180</t>
  </si>
  <si>
    <t>0813032</t>
  </si>
  <si>
    <t>3032</t>
  </si>
  <si>
    <t>Надання пільг окремим категоріям громадян з оплати послуг зв`язку</t>
  </si>
  <si>
    <t>0813050</t>
  </si>
  <si>
    <t>3050</t>
  </si>
  <si>
    <t>Пільгове медичне обслуговування осіб, які постраждали внаслідок Чорнобильської катастрофи</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</si>
  <si>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</si>
  <si>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</si>
  <si>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</si>
  <si>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0813242</t>
  </si>
  <si>
    <t>1090</t>
  </si>
  <si>
    <t>3242</t>
  </si>
  <si>
    <t>Інші заходи у сфері соціального захисту і соціального забезпечення</t>
  </si>
  <si>
    <t>0900000</t>
  </si>
  <si>
    <t>Служба у справах дітей Широківської селищної ради</t>
  </si>
  <si>
    <t>0910000</t>
  </si>
  <si>
    <t>0910160</t>
  </si>
  <si>
    <t>1000000</t>
  </si>
  <si>
    <t>Відділ культури,туризму, молоді  та спорту  Широківської селищної ради</t>
  </si>
  <si>
    <t>1010000</t>
  </si>
  <si>
    <t>Відділ культури,туризму та спорту  Широківської селищної ради</t>
  </si>
  <si>
    <t>1010160</t>
  </si>
  <si>
    <t>1011080</t>
  </si>
  <si>
    <t>1080</t>
  </si>
  <si>
    <t>Надання спеціалізованої освіти мистецькими школами</t>
  </si>
  <si>
    <t>1014040</t>
  </si>
  <si>
    <t>0824</t>
  </si>
  <si>
    <t>4040</t>
  </si>
  <si>
    <t>Забезпечення діяльності музеїв i виставок</t>
  </si>
  <si>
    <t>1014081</t>
  </si>
  <si>
    <t>0829</t>
  </si>
  <si>
    <t>4081</t>
  </si>
  <si>
    <t>Забезпечення діяльності інших закладів в галузі культури і мистецтва</t>
  </si>
  <si>
    <t>1014082</t>
  </si>
  <si>
    <t>4082</t>
  </si>
  <si>
    <t>Інші заходи в галузі культури і мистецтва</t>
  </si>
  <si>
    <t>1015011</t>
  </si>
  <si>
    <t>5011</t>
  </si>
  <si>
    <t>Проведення навчально-тренувальних зборів і змагань з олімпійських видів спорту</t>
  </si>
  <si>
    <t>1015041</t>
  </si>
  <si>
    <t>5041</t>
  </si>
  <si>
    <t>Розвиток та підтримка доступної спортивної інфраструктури</t>
  </si>
  <si>
    <t>3700000</t>
  </si>
  <si>
    <t>Відділ фінансів Широківської селищної ради</t>
  </si>
  <si>
    <t>3710000</t>
  </si>
  <si>
    <t>3710160</t>
  </si>
  <si>
    <t>3718710</t>
  </si>
  <si>
    <t>8710</t>
  </si>
  <si>
    <t>Резервний фонд місцевого бюджету</t>
  </si>
  <si>
    <t>X</t>
  </si>
  <si>
    <t>УСЬОГО</t>
  </si>
  <si>
    <t>Секретар селищної ради</t>
  </si>
  <si>
    <t>Алла КРАСНОВА</t>
  </si>
  <si>
    <t>0455100000</t>
  </si>
  <si>
    <t>(код бюджету)</t>
  </si>
  <si>
    <t>Додаток 2</t>
  </si>
  <si>
    <t>до рішення Широківської селищної ради</t>
  </si>
  <si>
    <t>від 17.12.2025 року № 1564-46/VІІІ</t>
  </si>
  <si>
    <t>видатків селищного бюджету на 2026 рік</t>
  </si>
  <si>
    <t>в т.ч. за рахунок іншої субвенції з сільських бюджетів на спільне фінансування установ та місцевих програм</t>
  </si>
  <si>
    <t xml:space="preserve">в т.ч. за рахунок субвенції з обласного бюджету місцевим бюджетам на пільгове медичне обслуговування осіб, які постраждали внаслідок Чорнобильської катастрофи </t>
  </si>
</sst>
</file>

<file path=xl/styles.xml><?xml version="1.0" encoding="utf-8"?>
<styleSheet xmlns="http://schemas.openxmlformats.org/spreadsheetml/2006/main">
  <fonts count="5">
    <font>
      <sz val="10"/>
      <color theme="1"/>
      <name val="Calibri"/>
      <family val="2"/>
      <charset val="204"/>
      <scheme val="minor"/>
    </font>
    <font>
      <b/>
      <sz val="10"/>
      <color theme="1"/>
      <name val="Calibri"/>
      <family val="2"/>
      <charset val="204"/>
      <scheme val="minor"/>
    </font>
    <font>
      <sz val="8"/>
      <color theme="1"/>
      <name val="Calibri"/>
      <family val="2"/>
      <charset val="204"/>
      <scheme val="minor"/>
    </font>
    <font>
      <i/>
      <sz val="10"/>
      <name val="Calibri"/>
      <family val="2"/>
      <charset val="204"/>
      <scheme val="minor"/>
    </font>
    <font>
      <i/>
      <sz val="10"/>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0" fillId="0" borderId="0" xfId="0" applyAlignment="1">
      <alignment horizontal="right"/>
    </xf>
    <xf numFmtId="0" fontId="0" fillId="0" borderId="0" xfId="0" applyAlignment="1">
      <alignment horizontal="center"/>
    </xf>
    <xf numFmtId="0" fontId="1" fillId="0" borderId="0" xfId="0" applyFont="1" applyAlignment="1">
      <alignment horizontal="left"/>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1" fillId="0" borderId="2" xfId="0" quotePrefix="1" applyFont="1" applyBorder="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2" xfId="0" quotePrefix="1" applyNumberFormat="1" applyFont="1" applyBorder="1" applyAlignment="1">
      <alignment vertical="center" wrapText="1"/>
    </xf>
    <xf numFmtId="4" fontId="1" fillId="2" borderId="2" xfId="0" applyNumberFormat="1" applyFont="1" applyFill="1" applyBorder="1" applyAlignment="1">
      <alignment vertical="center" wrapText="1"/>
    </xf>
    <xf numFmtId="4" fontId="1" fillId="0" borderId="2" xfId="0" applyNumberFormat="1" applyFont="1" applyBorder="1" applyAlignment="1">
      <alignment vertical="center" wrapText="1"/>
    </xf>
    <xf numFmtId="0" fontId="0" fillId="0" borderId="2" xfId="0" quotePrefix="1" applyBorder="1" applyAlignment="1">
      <alignment horizontal="center" vertical="center" wrapText="1"/>
    </xf>
    <xf numFmtId="4" fontId="0" fillId="0" borderId="2" xfId="0" quotePrefix="1" applyNumberFormat="1" applyBorder="1" applyAlignment="1">
      <alignment horizontal="center" vertical="center" wrapText="1"/>
    </xf>
    <xf numFmtId="4" fontId="0" fillId="0" borderId="2" xfId="0" applyNumberFormat="1" applyBorder="1" applyAlignment="1">
      <alignment vertical="center" wrapText="1"/>
    </xf>
    <xf numFmtId="4" fontId="0" fillId="2" borderId="2" xfId="0" applyNumberFormat="1" applyFill="1" applyBorder="1" applyAlignment="1">
      <alignment vertical="center" wrapText="1"/>
    </xf>
    <xf numFmtId="0" fontId="1" fillId="2" borderId="2" xfId="0"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0" fontId="2" fillId="0" borderId="0" xfId="0" applyFont="1"/>
    <xf numFmtId="0" fontId="0" fillId="0" borderId="1" xfId="0" quotePrefix="1" applyFont="1" applyBorder="1" applyAlignment="1">
      <alignment horizontal="center"/>
    </xf>
    <xf numFmtId="4" fontId="4" fillId="2" borderId="2" xfId="0" applyNumberFormat="1" applyFont="1" applyFill="1" applyBorder="1" applyAlignment="1">
      <alignment vertical="center" wrapText="1"/>
    </xf>
    <xf numFmtId="0" fontId="0" fillId="0" borderId="0" xfId="0"/>
    <xf numFmtId="0" fontId="0" fillId="0" borderId="0" xfId="0"/>
    <xf numFmtId="0" fontId="0" fillId="0" borderId="2" xfId="0" quotePrefix="1" applyBorder="1" applyAlignment="1">
      <alignment horizontal="center" vertical="center" wrapText="1"/>
    </xf>
    <xf numFmtId="4" fontId="0" fillId="0" borderId="2" xfId="0" quotePrefix="1" applyNumberFormat="1" applyBorder="1" applyAlignment="1">
      <alignment horizontal="center" vertical="center" wrapText="1"/>
    </xf>
    <xf numFmtId="4" fontId="3" fillId="0" borderId="2" xfId="0" applyNumberFormat="1" applyFont="1" applyFill="1" applyBorder="1" applyAlignment="1">
      <alignment vertical="center" wrapText="1"/>
    </xf>
    <xf numFmtId="0" fontId="0" fillId="0" borderId="0" xfId="0"/>
    <xf numFmtId="0" fontId="0" fillId="0" borderId="2" xfId="0" quotePrefix="1" applyBorder="1" applyAlignment="1">
      <alignment horizontal="center" vertical="center" wrapText="1"/>
    </xf>
    <xf numFmtId="4" fontId="0" fillId="0" borderId="2" xfId="0" quotePrefix="1" applyNumberFormat="1" applyBorder="1" applyAlignment="1">
      <alignment horizontal="center" vertical="center" wrapText="1"/>
    </xf>
    <xf numFmtId="4" fontId="0" fillId="0" borderId="2" xfId="0" applyNumberFormat="1" applyBorder="1" applyAlignment="1">
      <alignment vertical="center" wrapText="1"/>
    </xf>
    <xf numFmtId="4" fontId="3" fillId="0" borderId="2" xfId="0" applyNumberFormat="1" applyFont="1" applyFill="1" applyBorder="1" applyAlignment="1">
      <alignment vertical="center" wrapText="1"/>
    </xf>
    <xf numFmtId="4" fontId="3" fillId="0" borderId="2" xfId="0" applyNumberFormat="1" applyFont="1" applyBorder="1" applyAlignment="1">
      <alignment vertical="center" wrapText="1"/>
    </xf>
    <xf numFmtId="4" fontId="4" fillId="0" borderId="2" xfId="0" applyNumberFormat="1" applyFont="1" applyBorder="1" applyAlignment="1">
      <alignment vertical="center" wrapText="1"/>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1" fillId="0" borderId="0" xfId="0" applyFont="1" applyAlignment="1">
      <alignment horizontal="center"/>
    </xf>
    <xf numFmtId="0" fontId="0" fillId="0" borderId="0" xfId="0" applyAlignment="1">
      <alignment horizontal="center"/>
    </xf>
    <xf numFmtId="0" fontId="2" fillId="0" borderId="2"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P75"/>
  <sheetViews>
    <sheetView tabSelected="1" topLeftCell="A55" workbookViewId="0">
      <selection activeCell="D26" sqref="D26"/>
    </sheetView>
  </sheetViews>
  <sheetFormatPr defaultRowHeight="13"/>
  <cols>
    <col min="1" max="3" width="12" customWidth="1"/>
    <col min="4" max="4" width="40.69921875" customWidth="1"/>
    <col min="5" max="16" width="13.69921875" customWidth="1"/>
  </cols>
  <sheetData>
    <row r="1" spans="1:16">
      <c r="M1" t="s">
        <v>173</v>
      </c>
    </row>
    <row r="2" spans="1:16">
      <c r="M2" s="21" t="s">
        <v>174</v>
      </c>
    </row>
    <row r="3" spans="1:16">
      <c r="M3" s="21" t="s">
        <v>175</v>
      </c>
    </row>
    <row r="5" spans="1:16">
      <c r="A5" s="35" t="s">
        <v>0</v>
      </c>
      <c r="B5" s="36"/>
      <c r="C5" s="36"/>
      <c r="D5" s="36"/>
      <c r="E5" s="36"/>
      <c r="F5" s="36"/>
      <c r="G5" s="36"/>
      <c r="H5" s="36"/>
      <c r="I5" s="36"/>
      <c r="J5" s="36"/>
      <c r="K5" s="36"/>
      <c r="L5" s="36"/>
      <c r="M5" s="36"/>
      <c r="N5" s="36"/>
      <c r="O5" s="36"/>
      <c r="P5" s="36"/>
    </row>
    <row r="6" spans="1:16">
      <c r="A6" s="35" t="s">
        <v>176</v>
      </c>
      <c r="B6" s="36"/>
      <c r="C6" s="36"/>
      <c r="D6" s="36"/>
      <c r="E6" s="36"/>
      <c r="F6" s="36"/>
      <c r="G6" s="36"/>
      <c r="H6" s="36"/>
      <c r="I6" s="36"/>
      <c r="J6" s="36"/>
      <c r="K6" s="36"/>
      <c r="L6" s="36"/>
      <c r="M6" s="36"/>
      <c r="N6" s="36"/>
      <c r="O6" s="36"/>
      <c r="P6" s="36"/>
    </row>
    <row r="7" spans="1:16">
      <c r="A7" s="19" t="s">
        <v>171</v>
      </c>
      <c r="B7" s="2"/>
      <c r="C7" s="2"/>
      <c r="D7" s="2"/>
      <c r="E7" s="2"/>
      <c r="F7" s="2"/>
      <c r="G7" s="2"/>
      <c r="H7" s="2"/>
      <c r="I7" s="2"/>
      <c r="J7" s="2"/>
      <c r="K7" s="2"/>
      <c r="L7" s="2"/>
      <c r="M7" s="2"/>
      <c r="N7" s="2"/>
      <c r="O7" s="2"/>
      <c r="P7" s="2"/>
    </row>
    <row r="8" spans="1:16">
      <c r="A8" s="18" t="s">
        <v>172</v>
      </c>
      <c r="P8" s="1" t="s">
        <v>1</v>
      </c>
    </row>
    <row r="9" spans="1:16">
      <c r="A9" s="37" t="s">
        <v>2</v>
      </c>
      <c r="B9" s="37" t="s">
        <v>3</v>
      </c>
      <c r="C9" s="37" t="s">
        <v>4</v>
      </c>
      <c r="D9" s="33" t="s">
        <v>5</v>
      </c>
      <c r="E9" s="33" t="s">
        <v>6</v>
      </c>
      <c r="F9" s="33"/>
      <c r="G9" s="33"/>
      <c r="H9" s="33"/>
      <c r="I9" s="33"/>
      <c r="J9" s="33" t="s">
        <v>13</v>
      </c>
      <c r="K9" s="33"/>
      <c r="L9" s="33"/>
      <c r="M9" s="33"/>
      <c r="N9" s="33"/>
      <c r="O9" s="33"/>
      <c r="P9" s="34" t="s">
        <v>15</v>
      </c>
    </row>
    <row r="10" spans="1:16">
      <c r="A10" s="33"/>
      <c r="B10" s="33"/>
      <c r="C10" s="33"/>
      <c r="D10" s="33"/>
      <c r="E10" s="34" t="s">
        <v>7</v>
      </c>
      <c r="F10" s="33" t="s">
        <v>8</v>
      </c>
      <c r="G10" s="33" t="s">
        <v>9</v>
      </c>
      <c r="H10" s="33"/>
      <c r="I10" s="33" t="s">
        <v>12</v>
      </c>
      <c r="J10" s="34" t="s">
        <v>7</v>
      </c>
      <c r="K10" s="33" t="s">
        <v>14</v>
      </c>
      <c r="L10" s="33" t="s">
        <v>8</v>
      </c>
      <c r="M10" s="33" t="s">
        <v>9</v>
      </c>
      <c r="N10" s="33"/>
      <c r="O10" s="33" t="s">
        <v>12</v>
      </c>
      <c r="P10" s="33"/>
    </row>
    <row r="11" spans="1:16">
      <c r="A11" s="33"/>
      <c r="B11" s="33"/>
      <c r="C11" s="33"/>
      <c r="D11" s="33"/>
      <c r="E11" s="33"/>
      <c r="F11" s="33"/>
      <c r="G11" s="33" t="s">
        <v>10</v>
      </c>
      <c r="H11" s="33" t="s">
        <v>11</v>
      </c>
      <c r="I11" s="33"/>
      <c r="J11" s="33"/>
      <c r="K11" s="33"/>
      <c r="L11" s="33"/>
      <c r="M11" s="33" t="s">
        <v>10</v>
      </c>
      <c r="N11" s="33" t="s">
        <v>11</v>
      </c>
      <c r="O11" s="33"/>
      <c r="P11" s="33"/>
    </row>
    <row r="12" spans="1:16" ht="44.25" customHeight="1">
      <c r="A12" s="33"/>
      <c r="B12" s="33"/>
      <c r="C12" s="33"/>
      <c r="D12" s="33"/>
      <c r="E12" s="33"/>
      <c r="F12" s="33"/>
      <c r="G12" s="33"/>
      <c r="H12" s="33"/>
      <c r="I12" s="33"/>
      <c r="J12" s="33"/>
      <c r="K12" s="33"/>
      <c r="L12" s="33"/>
      <c r="M12" s="33"/>
      <c r="N12" s="33"/>
      <c r="O12" s="33"/>
      <c r="P12" s="33"/>
    </row>
    <row r="13" spans="1:16">
      <c r="A13" s="4">
        <v>1</v>
      </c>
      <c r="B13" s="4">
        <v>2</v>
      </c>
      <c r="C13" s="4">
        <v>3</v>
      </c>
      <c r="D13" s="4">
        <v>4</v>
      </c>
      <c r="E13" s="5">
        <v>5</v>
      </c>
      <c r="F13" s="4">
        <v>6</v>
      </c>
      <c r="G13" s="4">
        <v>7</v>
      </c>
      <c r="H13" s="4">
        <v>8</v>
      </c>
      <c r="I13" s="4">
        <v>9</v>
      </c>
      <c r="J13" s="5">
        <v>10</v>
      </c>
      <c r="K13" s="4">
        <v>11</v>
      </c>
      <c r="L13" s="4">
        <v>12</v>
      </c>
      <c r="M13" s="4">
        <v>13</v>
      </c>
      <c r="N13" s="4">
        <v>14</v>
      </c>
      <c r="O13" s="4">
        <v>15</v>
      </c>
      <c r="P13" s="5">
        <v>16</v>
      </c>
    </row>
    <row r="14" spans="1:16" ht="26">
      <c r="A14" s="6" t="s">
        <v>16</v>
      </c>
      <c r="B14" s="7"/>
      <c r="C14" s="8"/>
      <c r="D14" s="9" t="s">
        <v>17</v>
      </c>
      <c r="E14" s="10">
        <v>44745666</v>
      </c>
      <c r="F14" s="11">
        <v>44045666</v>
      </c>
      <c r="G14" s="11">
        <v>20633552</v>
      </c>
      <c r="H14" s="11">
        <v>2508986</v>
      </c>
      <c r="I14" s="11">
        <v>700000</v>
      </c>
      <c r="J14" s="10">
        <v>69306</v>
      </c>
      <c r="K14" s="11">
        <v>0</v>
      </c>
      <c r="L14" s="11">
        <v>69306</v>
      </c>
      <c r="M14" s="11">
        <v>0</v>
      </c>
      <c r="N14" s="11">
        <v>0</v>
      </c>
      <c r="O14" s="11">
        <v>0</v>
      </c>
      <c r="P14" s="10">
        <f>E14+J14</f>
        <v>44814972</v>
      </c>
    </row>
    <row r="15" spans="1:16" ht="26">
      <c r="A15" s="6" t="s">
        <v>18</v>
      </c>
      <c r="B15" s="7"/>
      <c r="C15" s="8"/>
      <c r="D15" s="9" t="s">
        <v>17</v>
      </c>
      <c r="E15" s="10">
        <v>44745666</v>
      </c>
      <c r="F15" s="11">
        <v>44045666</v>
      </c>
      <c r="G15" s="11">
        <v>20633552</v>
      </c>
      <c r="H15" s="11">
        <v>2508986</v>
      </c>
      <c r="I15" s="11">
        <v>700000</v>
      </c>
      <c r="J15" s="10">
        <v>69306</v>
      </c>
      <c r="K15" s="11">
        <v>0</v>
      </c>
      <c r="L15" s="11">
        <v>69306</v>
      </c>
      <c r="M15" s="11">
        <v>0</v>
      </c>
      <c r="N15" s="11">
        <v>0</v>
      </c>
      <c r="O15" s="11">
        <v>0</v>
      </c>
      <c r="P15" s="10">
        <f>E15+J15</f>
        <v>44814972</v>
      </c>
    </row>
    <row r="16" spans="1:16" ht="65">
      <c r="A16" s="12" t="s">
        <v>19</v>
      </c>
      <c r="B16" s="12" t="s">
        <v>21</v>
      </c>
      <c r="C16" s="13" t="s">
        <v>20</v>
      </c>
      <c r="D16" s="14" t="s">
        <v>22</v>
      </c>
      <c r="E16" s="15">
        <v>20025451</v>
      </c>
      <c r="F16" s="14">
        <v>20025451</v>
      </c>
      <c r="G16" s="14">
        <v>14300930</v>
      </c>
      <c r="H16" s="14">
        <v>1656319</v>
      </c>
      <c r="I16" s="14">
        <v>0</v>
      </c>
      <c r="J16" s="15">
        <v>50000</v>
      </c>
      <c r="K16" s="14">
        <v>0</v>
      </c>
      <c r="L16" s="14">
        <v>50000</v>
      </c>
      <c r="M16" s="14">
        <v>0</v>
      </c>
      <c r="N16" s="14">
        <v>0</v>
      </c>
      <c r="O16" s="14">
        <v>0</v>
      </c>
      <c r="P16" s="15">
        <f>E16+J16</f>
        <v>20075451</v>
      </c>
    </row>
    <row r="17" spans="1:16" ht="26">
      <c r="A17" s="12" t="s">
        <v>23</v>
      </c>
      <c r="B17" s="12" t="s">
        <v>25</v>
      </c>
      <c r="C17" s="13" t="s">
        <v>24</v>
      </c>
      <c r="D17" s="14" t="s">
        <v>26</v>
      </c>
      <c r="E17" s="15">
        <v>1448756</v>
      </c>
      <c r="F17" s="14">
        <v>1448756</v>
      </c>
      <c r="G17" s="14">
        <v>0</v>
      </c>
      <c r="H17" s="14">
        <v>0</v>
      </c>
      <c r="I17" s="14">
        <v>0</v>
      </c>
      <c r="J17" s="15">
        <v>0</v>
      </c>
      <c r="K17" s="14">
        <v>0</v>
      </c>
      <c r="L17" s="14">
        <v>0</v>
      </c>
      <c r="M17" s="14">
        <v>0</v>
      </c>
      <c r="N17" s="14">
        <v>0</v>
      </c>
      <c r="O17" s="14">
        <v>0</v>
      </c>
      <c r="P17" s="15">
        <f>E17+J17</f>
        <v>1448756</v>
      </c>
    </row>
    <row r="18" spans="1:16" s="21" customFormat="1" ht="39.75" customHeight="1">
      <c r="A18" s="12"/>
      <c r="B18" s="12"/>
      <c r="C18" s="13"/>
      <c r="D18" s="25" t="s">
        <v>177</v>
      </c>
      <c r="E18" s="20">
        <f>F18</f>
        <v>1064067</v>
      </c>
      <c r="F18" s="32">
        <v>1064067</v>
      </c>
      <c r="G18" s="14"/>
      <c r="H18" s="14"/>
      <c r="I18" s="14"/>
      <c r="J18" s="15"/>
      <c r="K18" s="14"/>
      <c r="L18" s="14"/>
      <c r="M18" s="14"/>
      <c r="N18" s="14"/>
      <c r="O18" s="14"/>
      <c r="P18" s="20">
        <f>E18</f>
        <v>1064067</v>
      </c>
    </row>
    <row r="19" spans="1:16" ht="39">
      <c r="A19" s="12" t="s">
        <v>27</v>
      </c>
      <c r="B19" s="12" t="s">
        <v>29</v>
      </c>
      <c r="C19" s="13" t="s">
        <v>28</v>
      </c>
      <c r="D19" s="14" t="s">
        <v>30</v>
      </c>
      <c r="E19" s="15">
        <v>8715298</v>
      </c>
      <c r="F19" s="14">
        <v>8715298</v>
      </c>
      <c r="G19" s="14">
        <v>0</v>
      </c>
      <c r="H19" s="14">
        <v>0</v>
      </c>
      <c r="I19" s="14">
        <v>0</v>
      </c>
      <c r="J19" s="15">
        <v>0</v>
      </c>
      <c r="K19" s="14">
        <v>0</v>
      </c>
      <c r="L19" s="14">
        <v>0</v>
      </c>
      <c r="M19" s="14">
        <v>0</v>
      </c>
      <c r="N19" s="14">
        <v>0</v>
      </c>
      <c r="O19" s="14">
        <v>0</v>
      </c>
      <c r="P19" s="15">
        <f>E19+J19</f>
        <v>8715298</v>
      </c>
    </row>
    <row r="20" spans="1:16" s="26" customFormat="1" ht="45.75" customHeight="1">
      <c r="A20" s="27"/>
      <c r="B20" s="27"/>
      <c r="C20" s="28"/>
      <c r="D20" s="30" t="s">
        <v>177</v>
      </c>
      <c r="E20" s="20">
        <f>F20</f>
        <v>7169888</v>
      </c>
      <c r="F20" s="32">
        <v>7169888</v>
      </c>
      <c r="G20" s="29"/>
      <c r="H20" s="29"/>
      <c r="I20" s="29"/>
      <c r="J20" s="15"/>
      <c r="K20" s="29"/>
      <c r="L20" s="29"/>
      <c r="M20" s="29"/>
      <c r="N20" s="29"/>
      <c r="O20" s="29"/>
      <c r="P20" s="20">
        <f>E20</f>
        <v>7169888</v>
      </c>
    </row>
    <row r="21" spans="1:16" ht="26">
      <c r="A21" s="12" t="s">
        <v>31</v>
      </c>
      <c r="B21" s="12" t="s">
        <v>33</v>
      </c>
      <c r="C21" s="13" t="s">
        <v>32</v>
      </c>
      <c r="D21" s="14" t="s">
        <v>34</v>
      </c>
      <c r="E21" s="15">
        <v>370000</v>
      </c>
      <c r="F21" s="14">
        <v>370000</v>
      </c>
      <c r="G21" s="14">
        <v>0</v>
      </c>
      <c r="H21" s="14">
        <v>0</v>
      </c>
      <c r="I21" s="14">
        <v>0</v>
      </c>
      <c r="J21" s="15">
        <v>0</v>
      </c>
      <c r="K21" s="14">
        <v>0</v>
      </c>
      <c r="L21" s="14">
        <v>0</v>
      </c>
      <c r="M21" s="14">
        <v>0</v>
      </c>
      <c r="N21" s="14">
        <v>0</v>
      </c>
      <c r="O21" s="14">
        <v>0</v>
      </c>
      <c r="P21" s="15">
        <f>E21+J21</f>
        <v>370000</v>
      </c>
    </row>
    <row r="22" spans="1:16" s="26" customFormat="1" ht="46.5" customHeight="1">
      <c r="A22" s="27"/>
      <c r="B22" s="27"/>
      <c r="C22" s="28"/>
      <c r="D22" s="30" t="s">
        <v>177</v>
      </c>
      <c r="E22" s="20">
        <f>F22</f>
        <v>245000</v>
      </c>
      <c r="F22" s="32">
        <v>245000</v>
      </c>
      <c r="G22" s="32"/>
      <c r="H22" s="32"/>
      <c r="I22" s="32"/>
      <c r="J22" s="20"/>
      <c r="K22" s="32"/>
      <c r="L22" s="32"/>
      <c r="M22" s="32"/>
      <c r="N22" s="32"/>
      <c r="O22" s="32"/>
      <c r="P22" s="20">
        <f>E22</f>
        <v>245000</v>
      </c>
    </row>
    <row r="23" spans="1:16" ht="91">
      <c r="A23" s="12" t="s">
        <v>35</v>
      </c>
      <c r="B23" s="12" t="s">
        <v>37</v>
      </c>
      <c r="C23" s="13" t="s">
        <v>36</v>
      </c>
      <c r="D23" s="14" t="s">
        <v>38</v>
      </c>
      <c r="E23" s="15">
        <v>6757061</v>
      </c>
      <c r="F23" s="14">
        <v>6757061</v>
      </c>
      <c r="G23" s="14">
        <v>6014622</v>
      </c>
      <c r="H23" s="14">
        <v>164146</v>
      </c>
      <c r="I23" s="14">
        <v>0</v>
      </c>
      <c r="J23" s="15">
        <v>6</v>
      </c>
      <c r="K23" s="14">
        <v>0</v>
      </c>
      <c r="L23" s="14">
        <v>6</v>
      </c>
      <c r="M23" s="14">
        <v>0</v>
      </c>
      <c r="N23" s="14">
        <v>0</v>
      </c>
      <c r="O23" s="14">
        <v>0</v>
      </c>
      <c r="P23" s="15">
        <f>E23+J23</f>
        <v>6757067</v>
      </c>
    </row>
    <row r="24" spans="1:16" s="26" customFormat="1" ht="45" customHeight="1">
      <c r="A24" s="27"/>
      <c r="B24" s="27"/>
      <c r="C24" s="28"/>
      <c r="D24" s="30" t="s">
        <v>177</v>
      </c>
      <c r="E24" s="20">
        <f>F24</f>
        <v>3936622</v>
      </c>
      <c r="F24" s="32">
        <v>3936622</v>
      </c>
      <c r="G24" s="32"/>
      <c r="H24" s="32"/>
      <c r="I24" s="32"/>
      <c r="J24" s="20"/>
      <c r="K24" s="32"/>
      <c r="L24" s="32"/>
      <c r="M24" s="32"/>
      <c r="N24" s="32"/>
      <c r="O24" s="32"/>
      <c r="P24" s="20">
        <f>E24</f>
        <v>3936622</v>
      </c>
    </row>
    <row r="25" spans="1:16" ht="26">
      <c r="A25" s="12" t="s">
        <v>39</v>
      </c>
      <c r="B25" s="12" t="s">
        <v>41</v>
      </c>
      <c r="C25" s="13" t="s">
        <v>40</v>
      </c>
      <c r="D25" s="14" t="s">
        <v>42</v>
      </c>
      <c r="E25" s="15">
        <v>36600</v>
      </c>
      <c r="F25" s="14">
        <v>36600</v>
      </c>
      <c r="G25" s="14">
        <v>30000</v>
      </c>
      <c r="H25" s="14">
        <v>0</v>
      </c>
      <c r="I25" s="14">
        <v>0</v>
      </c>
      <c r="J25" s="15">
        <v>0</v>
      </c>
      <c r="K25" s="14">
        <v>0</v>
      </c>
      <c r="L25" s="14">
        <v>0</v>
      </c>
      <c r="M25" s="14">
        <v>0</v>
      </c>
      <c r="N25" s="14">
        <v>0</v>
      </c>
      <c r="O25" s="14">
        <v>0</v>
      </c>
      <c r="P25" s="15">
        <f t="shared" ref="P25:P51" si="0">E25+J25</f>
        <v>36600</v>
      </c>
    </row>
    <row r="26" spans="1:16">
      <c r="A26" s="12" t="s">
        <v>44</v>
      </c>
      <c r="B26" s="12" t="s">
        <v>45</v>
      </c>
      <c r="C26" s="13" t="s">
        <v>43</v>
      </c>
      <c r="D26" s="14" t="s">
        <v>46</v>
      </c>
      <c r="E26" s="15">
        <v>1520000</v>
      </c>
      <c r="F26" s="14">
        <v>1520000</v>
      </c>
      <c r="G26" s="14">
        <v>288000</v>
      </c>
      <c r="H26" s="14">
        <v>688521</v>
      </c>
      <c r="I26" s="14">
        <v>0</v>
      </c>
      <c r="J26" s="15">
        <v>0</v>
      </c>
      <c r="K26" s="14">
        <v>0</v>
      </c>
      <c r="L26" s="14">
        <v>0</v>
      </c>
      <c r="M26" s="14">
        <v>0</v>
      </c>
      <c r="N26" s="14">
        <v>0</v>
      </c>
      <c r="O26" s="14">
        <v>0</v>
      </c>
      <c r="P26" s="15">
        <f t="shared" si="0"/>
        <v>1520000</v>
      </c>
    </row>
    <row r="27" spans="1:16" ht="117">
      <c r="A27" s="12" t="s">
        <v>47</v>
      </c>
      <c r="B27" s="12" t="s">
        <v>49</v>
      </c>
      <c r="C27" s="13" t="s">
        <v>48</v>
      </c>
      <c r="D27" s="14" t="s">
        <v>50</v>
      </c>
      <c r="E27" s="15">
        <f>500000+200000</f>
        <v>700000</v>
      </c>
      <c r="F27" s="14">
        <v>0</v>
      </c>
      <c r="G27" s="14">
        <v>0</v>
      </c>
      <c r="H27" s="14">
        <v>0</v>
      </c>
      <c r="I27" s="14">
        <f>500000+200000</f>
        <v>700000</v>
      </c>
      <c r="J27" s="15">
        <v>0</v>
      </c>
      <c r="K27" s="14">
        <v>0</v>
      </c>
      <c r="L27" s="14">
        <v>0</v>
      </c>
      <c r="M27" s="14">
        <v>0</v>
      </c>
      <c r="N27" s="14">
        <v>0</v>
      </c>
      <c r="O27" s="14">
        <v>0</v>
      </c>
      <c r="P27" s="15">
        <f t="shared" si="0"/>
        <v>700000</v>
      </c>
    </row>
    <row r="28" spans="1:16">
      <c r="A28" s="12" t="s">
        <v>51</v>
      </c>
      <c r="B28" s="12" t="s">
        <v>53</v>
      </c>
      <c r="C28" s="13" t="s">
        <v>52</v>
      </c>
      <c r="D28" s="14" t="s">
        <v>54</v>
      </c>
      <c r="E28" s="15">
        <v>150000</v>
      </c>
      <c r="F28" s="14">
        <v>150000</v>
      </c>
      <c r="G28" s="14">
        <v>0</v>
      </c>
      <c r="H28" s="14">
        <v>0</v>
      </c>
      <c r="I28" s="14">
        <v>0</v>
      </c>
      <c r="J28" s="15">
        <v>0</v>
      </c>
      <c r="K28" s="14">
        <v>0</v>
      </c>
      <c r="L28" s="14">
        <v>0</v>
      </c>
      <c r="M28" s="14">
        <v>0</v>
      </c>
      <c r="N28" s="14">
        <v>0</v>
      </c>
      <c r="O28" s="14">
        <v>0</v>
      </c>
      <c r="P28" s="15">
        <f t="shared" si="0"/>
        <v>150000</v>
      </c>
    </row>
    <row r="29" spans="1:16" ht="39">
      <c r="A29" s="12" t="s">
        <v>55</v>
      </c>
      <c r="B29" s="12" t="s">
        <v>57</v>
      </c>
      <c r="C29" s="13" t="s">
        <v>56</v>
      </c>
      <c r="D29" s="14" t="s">
        <v>58</v>
      </c>
      <c r="E29" s="15">
        <v>300000</v>
      </c>
      <c r="F29" s="14">
        <v>300000</v>
      </c>
      <c r="G29" s="14">
        <v>0</v>
      </c>
      <c r="H29" s="14">
        <v>0</v>
      </c>
      <c r="I29" s="14">
        <v>0</v>
      </c>
      <c r="J29" s="15">
        <v>0</v>
      </c>
      <c r="K29" s="14">
        <v>0</v>
      </c>
      <c r="L29" s="14">
        <v>0</v>
      </c>
      <c r="M29" s="14">
        <v>0</v>
      </c>
      <c r="N29" s="14">
        <v>0</v>
      </c>
      <c r="O29" s="14">
        <v>0</v>
      </c>
      <c r="P29" s="15">
        <f t="shared" si="0"/>
        <v>300000</v>
      </c>
    </row>
    <row r="30" spans="1:16" ht="26">
      <c r="A30" s="12" t="s">
        <v>59</v>
      </c>
      <c r="B30" s="12" t="s">
        <v>61</v>
      </c>
      <c r="C30" s="13" t="s">
        <v>60</v>
      </c>
      <c r="D30" s="14" t="s">
        <v>62</v>
      </c>
      <c r="E30" s="15">
        <v>5000</v>
      </c>
      <c r="F30" s="14">
        <v>5000</v>
      </c>
      <c r="G30" s="14">
        <v>0</v>
      </c>
      <c r="H30" s="14">
        <v>0</v>
      </c>
      <c r="I30" s="14">
        <v>0</v>
      </c>
      <c r="J30" s="15">
        <v>0</v>
      </c>
      <c r="K30" s="14">
        <v>0</v>
      </c>
      <c r="L30" s="14">
        <v>0</v>
      </c>
      <c r="M30" s="14">
        <v>0</v>
      </c>
      <c r="N30" s="14">
        <v>0</v>
      </c>
      <c r="O30" s="14">
        <v>0</v>
      </c>
      <c r="P30" s="15">
        <f t="shared" si="0"/>
        <v>5000</v>
      </c>
    </row>
    <row r="31" spans="1:16" ht="39">
      <c r="A31" s="12" t="s">
        <v>63</v>
      </c>
      <c r="B31" s="12" t="s">
        <v>65</v>
      </c>
      <c r="C31" s="13" t="s">
        <v>64</v>
      </c>
      <c r="D31" s="14" t="s">
        <v>66</v>
      </c>
      <c r="E31" s="15">
        <v>80000</v>
      </c>
      <c r="F31" s="14">
        <v>80000</v>
      </c>
      <c r="G31" s="14">
        <v>0</v>
      </c>
      <c r="H31" s="14">
        <v>0</v>
      </c>
      <c r="I31" s="14">
        <v>0</v>
      </c>
      <c r="J31" s="15">
        <v>0</v>
      </c>
      <c r="K31" s="14">
        <v>0</v>
      </c>
      <c r="L31" s="14">
        <v>0</v>
      </c>
      <c r="M31" s="14">
        <v>0</v>
      </c>
      <c r="N31" s="14">
        <v>0</v>
      </c>
      <c r="O31" s="14">
        <v>0</v>
      </c>
      <c r="P31" s="15">
        <f t="shared" si="0"/>
        <v>80000</v>
      </c>
    </row>
    <row r="32" spans="1:16" ht="26">
      <c r="A32" s="12" t="s">
        <v>67</v>
      </c>
      <c r="B32" s="12" t="s">
        <v>69</v>
      </c>
      <c r="C32" s="13" t="s">
        <v>68</v>
      </c>
      <c r="D32" s="14" t="s">
        <v>70</v>
      </c>
      <c r="E32" s="15">
        <v>100000</v>
      </c>
      <c r="F32" s="14">
        <v>100000</v>
      </c>
      <c r="G32" s="14">
        <v>0</v>
      </c>
      <c r="H32" s="14">
        <v>0</v>
      </c>
      <c r="I32" s="14">
        <v>0</v>
      </c>
      <c r="J32" s="15">
        <v>0</v>
      </c>
      <c r="K32" s="14">
        <v>0</v>
      </c>
      <c r="L32" s="14">
        <v>0</v>
      </c>
      <c r="M32" s="14">
        <v>0</v>
      </c>
      <c r="N32" s="14">
        <v>0</v>
      </c>
      <c r="O32" s="14">
        <v>0</v>
      </c>
      <c r="P32" s="15">
        <f t="shared" si="0"/>
        <v>100000</v>
      </c>
    </row>
    <row r="33" spans="1:16" ht="26">
      <c r="A33" s="12" t="s">
        <v>71</v>
      </c>
      <c r="B33" s="12" t="s">
        <v>73</v>
      </c>
      <c r="C33" s="13" t="s">
        <v>72</v>
      </c>
      <c r="D33" s="14" t="s">
        <v>74</v>
      </c>
      <c r="E33" s="15">
        <v>0</v>
      </c>
      <c r="F33" s="14">
        <v>0</v>
      </c>
      <c r="G33" s="14">
        <v>0</v>
      </c>
      <c r="H33" s="14">
        <v>0</v>
      </c>
      <c r="I33" s="14">
        <v>0</v>
      </c>
      <c r="J33" s="15">
        <v>19300</v>
      </c>
      <c r="K33" s="14">
        <v>0</v>
      </c>
      <c r="L33" s="14">
        <v>19300</v>
      </c>
      <c r="M33" s="14">
        <v>0</v>
      </c>
      <c r="N33" s="14">
        <v>0</v>
      </c>
      <c r="O33" s="14">
        <v>0</v>
      </c>
      <c r="P33" s="15">
        <f t="shared" si="0"/>
        <v>19300</v>
      </c>
    </row>
    <row r="34" spans="1:16">
      <c r="A34" s="12" t="s">
        <v>75</v>
      </c>
      <c r="B34" s="12" t="s">
        <v>76</v>
      </c>
      <c r="C34" s="13" t="s">
        <v>25</v>
      </c>
      <c r="D34" s="14" t="s">
        <v>77</v>
      </c>
      <c r="E34" s="15">
        <v>4537500</v>
      </c>
      <c r="F34" s="14">
        <v>4537500</v>
      </c>
      <c r="G34" s="14">
        <v>0</v>
      </c>
      <c r="H34" s="14">
        <v>0</v>
      </c>
      <c r="I34" s="14">
        <v>0</v>
      </c>
      <c r="J34" s="15">
        <v>0</v>
      </c>
      <c r="K34" s="14">
        <v>0</v>
      </c>
      <c r="L34" s="14">
        <v>0</v>
      </c>
      <c r="M34" s="14">
        <v>0</v>
      </c>
      <c r="N34" s="14">
        <v>0</v>
      </c>
      <c r="O34" s="14">
        <v>0</v>
      </c>
      <c r="P34" s="15">
        <f t="shared" si="0"/>
        <v>4537500</v>
      </c>
    </row>
    <row r="35" spans="1:16">
      <c r="A35" s="6" t="s">
        <v>78</v>
      </c>
      <c r="B35" s="7"/>
      <c r="C35" s="8"/>
      <c r="D35" s="9" t="s">
        <v>79</v>
      </c>
      <c r="E35" s="10">
        <v>50339253</v>
      </c>
      <c r="F35" s="11">
        <v>50339253</v>
      </c>
      <c r="G35" s="11">
        <v>31325279</v>
      </c>
      <c r="H35" s="11">
        <v>7571788</v>
      </c>
      <c r="I35" s="11">
        <v>0</v>
      </c>
      <c r="J35" s="10">
        <v>884200</v>
      </c>
      <c r="K35" s="11">
        <v>0</v>
      </c>
      <c r="L35" s="11">
        <v>884200</v>
      </c>
      <c r="M35" s="11">
        <v>0</v>
      </c>
      <c r="N35" s="11">
        <v>0</v>
      </c>
      <c r="O35" s="11">
        <v>0</v>
      </c>
      <c r="P35" s="10">
        <f t="shared" si="0"/>
        <v>51223453</v>
      </c>
    </row>
    <row r="36" spans="1:16">
      <c r="A36" s="6" t="s">
        <v>80</v>
      </c>
      <c r="B36" s="7"/>
      <c r="C36" s="8"/>
      <c r="D36" s="9" t="s">
        <v>79</v>
      </c>
      <c r="E36" s="10">
        <v>50339253</v>
      </c>
      <c r="F36" s="11">
        <v>50339253</v>
      </c>
      <c r="G36" s="11">
        <v>31325279</v>
      </c>
      <c r="H36" s="11">
        <v>7571788</v>
      </c>
      <c r="I36" s="11">
        <v>0</v>
      </c>
      <c r="J36" s="10">
        <v>884200</v>
      </c>
      <c r="K36" s="11">
        <v>0</v>
      </c>
      <c r="L36" s="11">
        <v>884200</v>
      </c>
      <c r="M36" s="11">
        <v>0</v>
      </c>
      <c r="N36" s="11">
        <v>0</v>
      </c>
      <c r="O36" s="11">
        <v>0</v>
      </c>
      <c r="P36" s="10">
        <f t="shared" si="0"/>
        <v>51223453</v>
      </c>
    </row>
    <row r="37" spans="1:16" ht="39">
      <c r="A37" s="12" t="s">
        <v>81</v>
      </c>
      <c r="B37" s="12" t="s">
        <v>82</v>
      </c>
      <c r="C37" s="13" t="s">
        <v>20</v>
      </c>
      <c r="D37" s="14" t="s">
        <v>83</v>
      </c>
      <c r="E37" s="15">
        <v>1425608</v>
      </c>
      <c r="F37" s="14">
        <v>1425608</v>
      </c>
      <c r="G37" s="14">
        <v>1158695</v>
      </c>
      <c r="H37" s="14">
        <v>0</v>
      </c>
      <c r="I37" s="14">
        <v>0</v>
      </c>
      <c r="J37" s="15">
        <v>0</v>
      </c>
      <c r="K37" s="14">
        <v>0</v>
      </c>
      <c r="L37" s="14">
        <v>0</v>
      </c>
      <c r="M37" s="14">
        <v>0</v>
      </c>
      <c r="N37" s="14">
        <v>0</v>
      </c>
      <c r="O37" s="14">
        <v>0</v>
      </c>
      <c r="P37" s="15">
        <f t="shared" si="0"/>
        <v>1425608</v>
      </c>
    </row>
    <row r="38" spans="1:16">
      <c r="A38" s="12" t="s">
        <v>84</v>
      </c>
      <c r="B38" s="12" t="s">
        <v>86</v>
      </c>
      <c r="C38" s="13" t="s">
        <v>85</v>
      </c>
      <c r="D38" s="14" t="s">
        <v>87</v>
      </c>
      <c r="E38" s="15">
        <v>21233130</v>
      </c>
      <c r="F38" s="14">
        <v>21233130</v>
      </c>
      <c r="G38" s="14">
        <v>15176976</v>
      </c>
      <c r="H38" s="14">
        <v>1944209</v>
      </c>
      <c r="I38" s="14">
        <v>0</v>
      </c>
      <c r="J38" s="15">
        <v>859200</v>
      </c>
      <c r="K38" s="14">
        <v>0</v>
      </c>
      <c r="L38" s="14">
        <v>859200</v>
      </c>
      <c r="M38" s="14">
        <v>0</v>
      </c>
      <c r="N38" s="14">
        <v>0</v>
      </c>
      <c r="O38" s="14">
        <v>0</v>
      </c>
      <c r="P38" s="15">
        <f t="shared" si="0"/>
        <v>22092330</v>
      </c>
    </row>
    <row r="39" spans="1:16" ht="39">
      <c r="A39" s="12" t="s">
        <v>88</v>
      </c>
      <c r="B39" s="12" t="s">
        <v>90</v>
      </c>
      <c r="C39" s="13" t="s">
        <v>89</v>
      </c>
      <c r="D39" s="14" t="s">
        <v>91</v>
      </c>
      <c r="E39" s="15">
        <v>18805528</v>
      </c>
      <c r="F39" s="14">
        <v>18805528</v>
      </c>
      <c r="G39" s="14">
        <v>8614274</v>
      </c>
      <c r="H39" s="14">
        <v>4825893</v>
      </c>
      <c r="I39" s="14">
        <v>0</v>
      </c>
      <c r="J39" s="15">
        <v>25000</v>
      </c>
      <c r="K39" s="14">
        <v>0</v>
      </c>
      <c r="L39" s="14">
        <v>25000</v>
      </c>
      <c r="M39" s="14">
        <v>0</v>
      </c>
      <c r="N39" s="14">
        <v>0</v>
      </c>
      <c r="O39" s="14">
        <v>0</v>
      </c>
      <c r="P39" s="15">
        <f t="shared" si="0"/>
        <v>18830528</v>
      </c>
    </row>
    <row r="40" spans="1:16" ht="39">
      <c r="A40" s="12" t="s">
        <v>92</v>
      </c>
      <c r="B40" s="12" t="s">
        <v>94</v>
      </c>
      <c r="C40" s="13" t="s">
        <v>93</v>
      </c>
      <c r="D40" s="14" t="s">
        <v>95</v>
      </c>
      <c r="E40" s="15">
        <v>2528032</v>
      </c>
      <c r="F40" s="14">
        <v>2528032</v>
      </c>
      <c r="G40" s="14">
        <v>1881274</v>
      </c>
      <c r="H40" s="14">
        <v>156733</v>
      </c>
      <c r="I40" s="14">
        <v>0</v>
      </c>
      <c r="J40" s="15">
        <v>0</v>
      </c>
      <c r="K40" s="14">
        <v>0</v>
      </c>
      <c r="L40" s="14">
        <v>0</v>
      </c>
      <c r="M40" s="14">
        <v>0</v>
      </c>
      <c r="N40" s="14">
        <v>0</v>
      </c>
      <c r="O40" s="14">
        <v>0</v>
      </c>
      <c r="P40" s="15">
        <f t="shared" si="0"/>
        <v>2528032</v>
      </c>
    </row>
    <row r="41" spans="1:16" ht="26">
      <c r="A41" s="12" t="s">
        <v>96</v>
      </c>
      <c r="B41" s="12" t="s">
        <v>98</v>
      </c>
      <c r="C41" s="13" t="s">
        <v>97</v>
      </c>
      <c r="D41" s="14" t="s">
        <v>99</v>
      </c>
      <c r="E41" s="15">
        <v>3346000</v>
      </c>
      <c r="F41" s="14">
        <v>3346000</v>
      </c>
      <c r="G41" s="14">
        <v>2473086</v>
      </c>
      <c r="H41" s="14">
        <v>278834</v>
      </c>
      <c r="I41" s="14">
        <v>0</v>
      </c>
      <c r="J41" s="15">
        <v>0</v>
      </c>
      <c r="K41" s="14">
        <v>0</v>
      </c>
      <c r="L41" s="14">
        <v>0</v>
      </c>
      <c r="M41" s="14">
        <v>0</v>
      </c>
      <c r="N41" s="14">
        <v>0</v>
      </c>
      <c r="O41" s="14">
        <v>0</v>
      </c>
      <c r="P41" s="15">
        <f t="shared" si="0"/>
        <v>3346000</v>
      </c>
    </row>
    <row r="42" spans="1:16">
      <c r="A42" s="12" t="s">
        <v>100</v>
      </c>
      <c r="B42" s="12" t="s">
        <v>101</v>
      </c>
      <c r="C42" s="13" t="s">
        <v>97</v>
      </c>
      <c r="D42" s="14" t="s">
        <v>102</v>
      </c>
      <c r="E42" s="15">
        <v>12670</v>
      </c>
      <c r="F42" s="14">
        <v>12670</v>
      </c>
      <c r="G42" s="14">
        <v>0</v>
      </c>
      <c r="H42" s="14">
        <v>0</v>
      </c>
      <c r="I42" s="14">
        <v>0</v>
      </c>
      <c r="J42" s="15">
        <v>0</v>
      </c>
      <c r="K42" s="14">
        <v>0</v>
      </c>
      <c r="L42" s="14">
        <v>0</v>
      </c>
      <c r="M42" s="14">
        <v>0</v>
      </c>
      <c r="N42" s="14">
        <v>0</v>
      </c>
      <c r="O42" s="14">
        <v>0</v>
      </c>
      <c r="P42" s="15">
        <f t="shared" si="0"/>
        <v>12670</v>
      </c>
    </row>
    <row r="43" spans="1:16" ht="39">
      <c r="A43" s="12" t="s">
        <v>103</v>
      </c>
      <c r="B43" s="12" t="s">
        <v>104</v>
      </c>
      <c r="C43" s="13" t="s">
        <v>97</v>
      </c>
      <c r="D43" s="14" t="s">
        <v>105</v>
      </c>
      <c r="E43" s="15">
        <v>308208</v>
      </c>
      <c r="F43" s="14">
        <v>308208</v>
      </c>
      <c r="G43" s="14">
        <v>51882</v>
      </c>
      <c r="H43" s="14">
        <v>208957</v>
      </c>
      <c r="I43" s="14">
        <v>0</v>
      </c>
      <c r="J43" s="15">
        <v>0</v>
      </c>
      <c r="K43" s="14">
        <v>0</v>
      </c>
      <c r="L43" s="14">
        <v>0</v>
      </c>
      <c r="M43" s="14">
        <v>0</v>
      </c>
      <c r="N43" s="14">
        <v>0</v>
      </c>
      <c r="O43" s="14">
        <v>0</v>
      </c>
      <c r="P43" s="15">
        <f t="shared" si="0"/>
        <v>308208</v>
      </c>
    </row>
    <row r="44" spans="1:16" ht="65">
      <c r="A44" s="12" t="s">
        <v>106</v>
      </c>
      <c r="B44" s="12" t="s">
        <v>107</v>
      </c>
      <c r="C44" s="13" t="s">
        <v>36</v>
      </c>
      <c r="D44" s="14" t="s">
        <v>108</v>
      </c>
      <c r="E44" s="15">
        <v>90000</v>
      </c>
      <c r="F44" s="14">
        <v>90000</v>
      </c>
      <c r="G44" s="14">
        <v>0</v>
      </c>
      <c r="H44" s="14">
        <v>0</v>
      </c>
      <c r="I44" s="14">
        <v>0</v>
      </c>
      <c r="J44" s="15">
        <v>0</v>
      </c>
      <c r="K44" s="14">
        <v>0</v>
      </c>
      <c r="L44" s="14">
        <v>0</v>
      </c>
      <c r="M44" s="14">
        <v>0</v>
      </c>
      <c r="N44" s="14">
        <v>0</v>
      </c>
      <c r="O44" s="14">
        <v>0</v>
      </c>
      <c r="P44" s="15">
        <f t="shared" si="0"/>
        <v>90000</v>
      </c>
    </row>
    <row r="45" spans="1:16" ht="39">
      <c r="A45" s="12" t="s">
        <v>109</v>
      </c>
      <c r="B45" s="12" t="s">
        <v>111</v>
      </c>
      <c r="C45" s="13" t="s">
        <v>110</v>
      </c>
      <c r="D45" s="14" t="s">
        <v>112</v>
      </c>
      <c r="E45" s="15">
        <v>2590077</v>
      </c>
      <c r="F45" s="14">
        <v>2590077</v>
      </c>
      <c r="G45" s="14">
        <v>1969092</v>
      </c>
      <c r="H45" s="14">
        <v>157162</v>
      </c>
      <c r="I45" s="14">
        <v>0</v>
      </c>
      <c r="J45" s="15">
        <v>0</v>
      </c>
      <c r="K45" s="14">
        <v>0</v>
      </c>
      <c r="L45" s="14">
        <v>0</v>
      </c>
      <c r="M45" s="14">
        <v>0</v>
      </c>
      <c r="N45" s="14">
        <v>0</v>
      </c>
      <c r="O45" s="14">
        <v>0</v>
      </c>
      <c r="P45" s="15">
        <f t="shared" si="0"/>
        <v>2590077</v>
      </c>
    </row>
    <row r="46" spans="1:16" ht="26">
      <c r="A46" s="6" t="s">
        <v>113</v>
      </c>
      <c r="B46" s="7"/>
      <c r="C46" s="8"/>
      <c r="D46" s="9" t="s">
        <v>114</v>
      </c>
      <c r="E46" s="10">
        <v>3463900</v>
      </c>
      <c r="F46" s="11">
        <v>3463900</v>
      </c>
      <c r="G46" s="11">
        <v>1845729</v>
      </c>
      <c r="H46" s="11">
        <v>0</v>
      </c>
      <c r="I46" s="11">
        <v>0</v>
      </c>
      <c r="J46" s="10">
        <v>0</v>
      </c>
      <c r="K46" s="11">
        <v>0</v>
      </c>
      <c r="L46" s="11">
        <v>0</v>
      </c>
      <c r="M46" s="11">
        <v>0</v>
      </c>
      <c r="N46" s="11">
        <v>0</v>
      </c>
      <c r="O46" s="11">
        <v>0</v>
      </c>
      <c r="P46" s="10">
        <f t="shared" si="0"/>
        <v>3463900</v>
      </c>
    </row>
    <row r="47" spans="1:16" ht="26">
      <c r="A47" s="6" t="s">
        <v>115</v>
      </c>
      <c r="B47" s="7"/>
      <c r="C47" s="8"/>
      <c r="D47" s="9" t="s">
        <v>114</v>
      </c>
      <c r="E47" s="10">
        <v>3463900</v>
      </c>
      <c r="F47" s="11">
        <v>3463900</v>
      </c>
      <c r="G47" s="11">
        <v>1845729</v>
      </c>
      <c r="H47" s="11">
        <v>0</v>
      </c>
      <c r="I47" s="11">
        <v>0</v>
      </c>
      <c r="J47" s="10">
        <v>0</v>
      </c>
      <c r="K47" s="11">
        <v>0</v>
      </c>
      <c r="L47" s="11">
        <v>0</v>
      </c>
      <c r="M47" s="11">
        <v>0</v>
      </c>
      <c r="N47" s="11">
        <v>0</v>
      </c>
      <c r="O47" s="11">
        <v>0</v>
      </c>
      <c r="P47" s="10">
        <f t="shared" si="0"/>
        <v>3463900</v>
      </c>
    </row>
    <row r="48" spans="1:16" ht="39">
      <c r="A48" s="12" t="s">
        <v>116</v>
      </c>
      <c r="B48" s="12" t="s">
        <v>82</v>
      </c>
      <c r="C48" s="13" t="s">
        <v>20</v>
      </c>
      <c r="D48" s="14" t="s">
        <v>83</v>
      </c>
      <c r="E48" s="15">
        <v>2361975</v>
      </c>
      <c r="F48" s="14">
        <v>2361975</v>
      </c>
      <c r="G48" s="14">
        <v>1845729</v>
      </c>
      <c r="H48" s="14">
        <v>0</v>
      </c>
      <c r="I48" s="14">
        <v>0</v>
      </c>
      <c r="J48" s="15">
        <v>0</v>
      </c>
      <c r="K48" s="14">
        <v>0</v>
      </c>
      <c r="L48" s="14">
        <v>0</v>
      </c>
      <c r="M48" s="14">
        <v>0</v>
      </c>
      <c r="N48" s="14">
        <v>0</v>
      </c>
      <c r="O48" s="14">
        <v>0</v>
      </c>
      <c r="P48" s="15">
        <f t="shared" si="0"/>
        <v>2361975</v>
      </c>
    </row>
    <row r="49" spans="1:16" ht="26">
      <c r="A49" s="12" t="s">
        <v>117</v>
      </c>
      <c r="B49" s="12" t="s">
        <v>25</v>
      </c>
      <c r="C49" s="13" t="s">
        <v>24</v>
      </c>
      <c r="D49" s="14" t="s">
        <v>26</v>
      </c>
      <c r="E49" s="15">
        <v>30000</v>
      </c>
      <c r="F49" s="14">
        <v>30000</v>
      </c>
      <c r="G49" s="14">
        <v>0</v>
      </c>
      <c r="H49" s="14">
        <v>0</v>
      </c>
      <c r="I49" s="14">
        <v>0</v>
      </c>
      <c r="J49" s="15">
        <v>0</v>
      </c>
      <c r="K49" s="14">
        <v>0</v>
      </c>
      <c r="L49" s="14">
        <v>0</v>
      </c>
      <c r="M49" s="14">
        <v>0</v>
      </c>
      <c r="N49" s="14">
        <v>0</v>
      </c>
      <c r="O49" s="14">
        <v>0</v>
      </c>
      <c r="P49" s="15">
        <f t="shared" si="0"/>
        <v>30000</v>
      </c>
    </row>
    <row r="50" spans="1:16" ht="26">
      <c r="A50" s="12" t="s">
        <v>118</v>
      </c>
      <c r="B50" s="12" t="s">
        <v>119</v>
      </c>
      <c r="C50" s="13" t="s">
        <v>94</v>
      </c>
      <c r="D50" s="14" t="s">
        <v>120</v>
      </c>
      <c r="E50" s="15">
        <v>2000</v>
      </c>
      <c r="F50" s="14">
        <v>2000</v>
      </c>
      <c r="G50" s="14">
        <v>0</v>
      </c>
      <c r="H50" s="14">
        <v>0</v>
      </c>
      <c r="I50" s="14">
        <v>0</v>
      </c>
      <c r="J50" s="15">
        <v>0</v>
      </c>
      <c r="K50" s="14">
        <v>0</v>
      </c>
      <c r="L50" s="14">
        <v>0</v>
      </c>
      <c r="M50" s="14">
        <v>0</v>
      </c>
      <c r="N50" s="14">
        <v>0</v>
      </c>
      <c r="O50" s="14">
        <v>0</v>
      </c>
      <c r="P50" s="15">
        <f t="shared" si="0"/>
        <v>2000</v>
      </c>
    </row>
    <row r="51" spans="1:16" ht="39">
      <c r="A51" s="12" t="s">
        <v>121</v>
      </c>
      <c r="B51" s="12" t="s">
        <v>122</v>
      </c>
      <c r="C51" s="13" t="s">
        <v>94</v>
      </c>
      <c r="D51" s="14" t="s">
        <v>123</v>
      </c>
      <c r="E51" s="15">
        <v>11925</v>
      </c>
      <c r="F51" s="14">
        <v>11925</v>
      </c>
      <c r="G51" s="14">
        <v>0</v>
      </c>
      <c r="H51" s="14">
        <v>0</v>
      </c>
      <c r="I51" s="14">
        <v>0</v>
      </c>
      <c r="J51" s="15">
        <v>0</v>
      </c>
      <c r="K51" s="14">
        <v>0</v>
      </c>
      <c r="L51" s="14">
        <v>0</v>
      </c>
      <c r="M51" s="14">
        <v>0</v>
      </c>
      <c r="N51" s="14">
        <v>0</v>
      </c>
      <c r="O51" s="14">
        <v>0</v>
      </c>
      <c r="P51" s="15">
        <f t="shared" si="0"/>
        <v>11925</v>
      </c>
    </row>
    <row r="52" spans="1:16" s="22" customFormat="1" ht="56.25" customHeight="1">
      <c r="A52" s="23"/>
      <c r="B52" s="23"/>
      <c r="C52" s="24"/>
      <c r="D52" s="31" t="s">
        <v>178</v>
      </c>
      <c r="E52" s="20">
        <f>F52</f>
        <v>11925</v>
      </c>
      <c r="F52" s="32">
        <f>F51</f>
        <v>11925</v>
      </c>
      <c r="G52" s="32"/>
      <c r="H52" s="32"/>
      <c r="I52" s="32"/>
      <c r="J52" s="20"/>
      <c r="K52" s="32"/>
      <c r="L52" s="32"/>
      <c r="M52" s="32"/>
      <c r="N52" s="32"/>
      <c r="O52" s="32"/>
      <c r="P52" s="20">
        <f>E52</f>
        <v>11925</v>
      </c>
    </row>
    <row r="53" spans="1:16" ht="78">
      <c r="A53" s="12" t="s">
        <v>124</v>
      </c>
      <c r="B53" s="12" t="s">
        <v>125</v>
      </c>
      <c r="C53" s="13" t="s">
        <v>86</v>
      </c>
      <c r="D53" s="14" t="s">
        <v>126</v>
      </c>
      <c r="E53" s="15">
        <v>500000</v>
      </c>
      <c r="F53" s="14">
        <v>500000</v>
      </c>
      <c r="G53" s="14">
        <v>0</v>
      </c>
      <c r="H53" s="14">
        <v>0</v>
      </c>
      <c r="I53" s="14">
        <v>0</v>
      </c>
      <c r="J53" s="15">
        <v>0</v>
      </c>
      <c r="K53" s="14">
        <v>0</v>
      </c>
      <c r="L53" s="14">
        <v>0</v>
      </c>
      <c r="M53" s="14">
        <v>0</v>
      </c>
      <c r="N53" s="14">
        <v>0</v>
      </c>
      <c r="O53" s="14">
        <v>0</v>
      </c>
      <c r="P53" s="15">
        <f t="shared" ref="P53:P61" si="1">E53+J53</f>
        <v>500000</v>
      </c>
    </row>
    <row r="54" spans="1:16" ht="26">
      <c r="A54" s="12" t="s">
        <v>127</v>
      </c>
      <c r="B54" s="12" t="s">
        <v>129</v>
      </c>
      <c r="C54" s="13" t="s">
        <v>128</v>
      </c>
      <c r="D54" s="14" t="s">
        <v>130</v>
      </c>
      <c r="E54" s="15">
        <v>558000</v>
      </c>
      <c r="F54" s="14">
        <v>558000</v>
      </c>
      <c r="G54" s="14">
        <v>0</v>
      </c>
      <c r="H54" s="14">
        <v>0</v>
      </c>
      <c r="I54" s="14">
        <v>0</v>
      </c>
      <c r="J54" s="15">
        <v>0</v>
      </c>
      <c r="K54" s="14">
        <v>0</v>
      </c>
      <c r="L54" s="14">
        <v>0</v>
      </c>
      <c r="M54" s="14">
        <v>0</v>
      </c>
      <c r="N54" s="14">
        <v>0</v>
      </c>
      <c r="O54" s="14">
        <v>0</v>
      </c>
      <c r="P54" s="15">
        <f t="shared" si="1"/>
        <v>558000</v>
      </c>
    </row>
    <row r="55" spans="1:16" ht="26">
      <c r="A55" s="6" t="s">
        <v>131</v>
      </c>
      <c r="B55" s="7"/>
      <c r="C55" s="8"/>
      <c r="D55" s="9" t="s">
        <v>132</v>
      </c>
      <c r="E55" s="10">
        <v>1481607</v>
      </c>
      <c r="F55" s="11">
        <v>1481607</v>
      </c>
      <c r="G55" s="11">
        <v>1177395</v>
      </c>
      <c r="H55" s="11">
        <v>0</v>
      </c>
      <c r="I55" s="11">
        <v>0</v>
      </c>
      <c r="J55" s="10">
        <v>0</v>
      </c>
      <c r="K55" s="11">
        <v>0</v>
      </c>
      <c r="L55" s="11">
        <v>0</v>
      </c>
      <c r="M55" s="11">
        <v>0</v>
      </c>
      <c r="N55" s="11">
        <v>0</v>
      </c>
      <c r="O55" s="11">
        <v>0</v>
      </c>
      <c r="P55" s="10">
        <f t="shared" si="1"/>
        <v>1481607</v>
      </c>
    </row>
    <row r="56" spans="1:16" ht="26">
      <c r="A56" s="6" t="s">
        <v>133</v>
      </c>
      <c r="B56" s="7"/>
      <c r="C56" s="8"/>
      <c r="D56" s="9" t="s">
        <v>132</v>
      </c>
      <c r="E56" s="10">
        <v>1481607</v>
      </c>
      <c r="F56" s="11">
        <v>1481607</v>
      </c>
      <c r="G56" s="11">
        <v>1177395</v>
      </c>
      <c r="H56" s="11">
        <v>0</v>
      </c>
      <c r="I56" s="11">
        <v>0</v>
      </c>
      <c r="J56" s="10">
        <v>0</v>
      </c>
      <c r="K56" s="11">
        <v>0</v>
      </c>
      <c r="L56" s="11">
        <v>0</v>
      </c>
      <c r="M56" s="11">
        <v>0</v>
      </c>
      <c r="N56" s="11">
        <v>0</v>
      </c>
      <c r="O56" s="11">
        <v>0</v>
      </c>
      <c r="P56" s="10">
        <f t="shared" si="1"/>
        <v>1481607</v>
      </c>
    </row>
    <row r="57" spans="1:16" ht="39">
      <c r="A57" s="12" t="s">
        <v>134</v>
      </c>
      <c r="B57" s="12" t="s">
        <v>82</v>
      </c>
      <c r="C57" s="13" t="s">
        <v>20</v>
      </c>
      <c r="D57" s="14" t="s">
        <v>83</v>
      </c>
      <c r="E57" s="15">
        <v>1481607</v>
      </c>
      <c r="F57" s="14">
        <v>1481607</v>
      </c>
      <c r="G57" s="14">
        <v>1177395</v>
      </c>
      <c r="H57" s="14">
        <v>0</v>
      </c>
      <c r="I57" s="14">
        <v>0</v>
      </c>
      <c r="J57" s="15">
        <v>0</v>
      </c>
      <c r="K57" s="14">
        <v>0</v>
      </c>
      <c r="L57" s="14">
        <v>0</v>
      </c>
      <c r="M57" s="14">
        <v>0</v>
      </c>
      <c r="N57" s="14">
        <v>0</v>
      </c>
      <c r="O57" s="14">
        <v>0</v>
      </c>
      <c r="P57" s="15">
        <f t="shared" si="1"/>
        <v>1481607</v>
      </c>
    </row>
    <row r="58" spans="1:16" ht="26">
      <c r="A58" s="6" t="s">
        <v>135</v>
      </c>
      <c r="B58" s="7"/>
      <c r="C58" s="8"/>
      <c r="D58" s="9" t="s">
        <v>136</v>
      </c>
      <c r="E58" s="10">
        <v>17960913</v>
      </c>
      <c r="F58" s="11">
        <v>17960913</v>
      </c>
      <c r="G58" s="11">
        <v>12169319</v>
      </c>
      <c r="H58" s="11">
        <v>2462815</v>
      </c>
      <c r="I58" s="11">
        <v>0</v>
      </c>
      <c r="J58" s="10">
        <v>356438</v>
      </c>
      <c r="K58" s="11">
        <v>0</v>
      </c>
      <c r="L58" s="11">
        <v>356438</v>
      </c>
      <c r="M58" s="11">
        <v>225000</v>
      </c>
      <c r="N58" s="11">
        <v>0</v>
      </c>
      <c r="O58" s="11">
        <v>0</v>
      </c>
      <c r="P58" s="10">
        <f t="shared" si="1"/>
        <v>18317351</v>
      </c>
    </row>
    <row r="59" spans="1:16" ht="26">
      <c r="A59" s="6" t="s">
        <v>137</v>
      </c>
      <c r="B59" s="7"/>
      <c r="C59" s="8"/>
      <c r="D59" s="9" t="s">
        <v>138</v>
      </c>
      <c r="E59" s="10">
        <v>17960913</v>
      </c>
      <c r="F59" s="11">
        <v>17960913</v>
      </c>
      <c r="G59" s="11">
        <v>12169319</v>
      </c>
      <c r="H59" s="11">
        <v>2462815</v>
      </c>
      <c r="I59" s="11">
        <v>0</v>
      </c>
      <c r="J59" s="10">
        <v>356438</v>
      </c>
      <c r="K59" s="11">
        <v>0</v>
      </c>
      <c r="L59" s="11">
        <v>356438</v>
      </c>
      <c r="M59" s="11">
        <v>225000</v>
      </c>
      <c r="N59" s="11">
        <v>0</v>
      </c>
      <c r="O59" s="11">
        <v>0</v>
      </c>
      <c r="P59" s="10">
        <f t="shared" si="1"/>
        <v>18317351</v>
      </c>
    </row>
    <row r="60" spans="1:16" ht="39">
      <c r="A60" s="12" t="s">
        <v>139</v>
      </c>
      <c r="B60" s="12" t="s">
        <v>82</v>
      </c>
      <c r="C60" s="13" t="s">
        <v>20</v>
      </c>
      <c r="D60" s="14" t="s">
        <v>83</v>
      </c>
      <c r="E60" s="15">
        <v>485879</v>
      </c>
      <c r="F60" s="14">
        <v>485879</v>
      </c>
      <c r="G60" s="14">
        <v>381458</v>
      </c>
      <c r="H60" s="14">
        <v>0</v>
      </c>
      <c r="I60" s="14">
        <v>0</v>
      </c>
      <c r="J60" s="15">
        <v>0</v>
      </c>
      <c r="K60" s="14">
        <v>0</v>
      </c>
      <c r="L60" s="14">
        <v>0</v>
      </c>
      <c r="M60" s="14">
        <v>0</v>
      </c>
      <c r="N60" s="14">
        <v>0</v>
      </c>
      <c r="O60" s="14">
        <v>0</v>
      </c>
      <c r="P60" s="15">
        <f t="shared" si="1"/>
        <v>485879</v>
      </c>
    </row>
    <row r="61" spans="1:16" ht="26">
      <c r="A61" s="12" t="s">
        <v>140</v>
      </c>
      <c r="B61" s="12" t="s">
        <v>141</v>
      </c>
      <c r="C61" s="13" t="s">
        <v>93</v>
      </c>
      <c r="D61" s="14" t="s">
        <v>142</v>
      </c>
      <c r="E61" s="15">
        <v>4234235</v>
      </c>
      <c r="F61" s="14">
        <v>4234235</v>
      </c>
      <c r="G61" s="14">
        <v>3127530</v>
      </c>
      <c r="H61" s="14">
        <v>313948</v>
      </c>
      <c r="I61" s="14">
        <v>0</v>
      </c>
      <c r="J61" s="15">
        <v>231518</v>
      </c>
      <c r="K61" s="14">
        <v>0</v>
      </c>
      <c r="L61" s="14">
        <v>231518</v>
      </c>
      <c r="M61" s="14">
        <v>225000</v>
      </c>
      <c r="N61" s="14">
        <v>0</v>
      </c>
      <c r="O61" s="14">
        <v>0</v>
      </c>
      <c r="P61" s="15">
        <f t="shared" si="1"/>
        <v>4465753</v>
      </c>
    </row>
    <row r="62" spans="1:16" s="26" customFormat="1" ht="41.25" customHeight="1">
      <c r="A62" s="27"/>
      <c r="B62" s="27"/>
      <c r="C62" s="28"/>
      <c r="D62" s="30" t="s">
        <v>177</v>
      </c>
      <c r="E62" s="20">
        <f>F62</f>
        <v>503571</v>
      </c>
      <c r="F62" s="32">
        <v>503571</v>
      </c>
      <c r="G62" s="32"/>
      <c r="H62" s="32"/>
      <c r="I62" s="32"/>
      <c r="J62" s="20"/>
      <c r="K62" s="32"/>
      <c r="L62" s="32"/>
      <c r="M62" s="32"/>
      <c r="N62" s="32"/>
      <c r="O62" s="32"/>
      <c r="P62" s="20">
        <f>E62</f>
        <v>503571</v>
      </c>
    </row>
    <row r="63" spans="1:16">
      <c r="A63" s="12" t="s">
        <v>143</v>
      </c>
      <c r="B63" s="12" t="s">
        <v>145</v>
      </c>
      <c r="C63" s="13" t="s">
        <v>144</v>
      </c>
      <c r="D63" s="14" t="s">
        <v>146</v>
      </c>
      <c r="E63" s="15">
        <v>251600</v>
      </c>
      <c r="F63" s="14">
        <v>251600</v>
      </c>
      <c r="G63" s="14">
        <v>179764</v>
      </c>
      <c r="H63" s="14">
        <v>0</v>
      </c>
      <c r="I63" s="14">
        <v>0</v>
      </c>
      <c r="J63" s="15">
        <v>0</v>
      </c>
      <c r="K63" s="14">
        <v>0</v>
      </c>
      <c r="L63" s="14">
        <v>0</v>
      </c>
      <c r="M63" s="14">
        <v>0</v>
      </c>
      <c r="N63" s="14">
        <v>0</v>
      </c>
      <c r="O63" s="14">
        <v>0</v>
      </c>
      <c r="P63" s="15">
        <f t="shared" ref="P63:P72" si="2">E63+J63</f>
        <v>251600</v>
      </c>
    </row>
    <row r="64" spans="1:16" ht="26">
      <c r="A64" s="12" t="s">
        <v>147</v>
      </c>
      <c r="B64" s="12" t="s">
        <v>149</v>
      </c>
      <c r="C64" s="13" t="s">
        <v>148</v>
      </c>
      <c r="D64" s="14" t="s">
        <v>150</v>
      </c>
      <c r="E64" s="15">
        <v>11710833</v>
      </c>
      <c r="F64" s="14">
        <v>11710833</v>
      </c>
      <c r="G64" s="14">
        <v>7786771</v>
      </c>
      <c r="H64" s="14">
        <v>1859432</v>
      </c>
      <c r="I64" s="14">
        <v>0</v>
      </c>
      <c r="J64" s="15">
        <v>124920</v>
      </c>
      <c r="K64" s="14">
        <v>0</v>
      </c>
      <c r="L64" s="14">
        <v>124920</v>
      </c>
      <c r="M64" s="14">
        <v>0</v>
      </c>
      <c r="N64" s="14">
        <v>0</v>
      </c>
      <c r="O64" s="14">
        <v>0</v>
      </c>
      <c r="P64" s="15">
        <f t="shared" si="2"/>
        <v>11835753</v>
      </c>
    </row>
    <row r="65" spans="1:16">
      <c r="A65" s="12" t="s">
        <v>151</v>
      </c>
      <c r="B65" s="12" t="s">
        <v>152</v>
      </c>
      <c r="C65" s="13" t="s">
        <v>148</v>
      </c>
      <c r="D65" s="14" t="s">
        <v>153</v>
      </c>
      <c r="E65" s="15">
        <v>80000</v>
      </c>
      <c r="F65" s="14">
        <v>80000</v>
      </c>
      <c r="G65" s="14">
        <v>0</v>
      </c>
      <c r="H65" s="14">
        <v>0</v>
      </c>
      <c r="I65" s="14">
        <v>0</v>
      </c>
      <c r="J65" s="15">
        <v>0</v>
      </c>
      <c r="K65" s="14">
        <v>0</v>
      </c>
      <c r="L65" s="14">
        <v>0</v>
      </c>
      <c r="M65" s="14">
        <v>0</v>
      </c>
      <c r="N65" s="14">
        <v>0</v>
      </c>
      <c r="O65" s="14">
        <v>0</v>
      </c>
      <c r="P65" s="15">
        <f t="shared" si="2"/>
        <v>80000</v>
      </c>
    </row>
    <row r="66" spans="1:16" ht="26">
      <c r="A66" s="12" t="s">
        <v>154</v>
      </c>
      <c r="B66" s="12" t="s">
        <v>155</v>
      </c>
      <c r="C66" s="13" t="s">
        <v>110</v>
      </c>
      <c r="D66" s="14" t="s">
        <v>156</v>
      </c>
      <c r="E66" s="15">
        <v>18000</v>
      </c>
      <c r="F66" s="14">
        <v>18000</v>
      </c>
      <c r="G66" s="14">
        <v>0</v>
      </c>
      <c r="H66" s="14">
        <v>0</v>
      </c>
      <c r="I66" s="14">
        <v>0</v>
      </c>
      <c r="J66" s="15">
        <v>0</v>
      </c>
      <c r="K66" s="14">
        <v>0</v>
      </c>
      <c r="L66" s="14">
        <v>0</v>
      </c>
      <c r="M66" s="14">
        <v>0</v>
      </c>
      <c r="N66" s="14">
        <v>0</v>
      </c>
      <c r="O66" s="14">
        <v>0</v>
      </c>
      <c r="P66" s="15">
        <f t="shared" si="2"/>
        <v>18000</v>
      </c>
    </row>
    <row r="67" spans="1:16" ht="26">
      <c r="A67" s="12" t="s">
        <v>157</v>
      </c>
      <c r="B67" s="12" t="s">
        <v>158</v>
      </c>
      <c r="C67" s="13" t="s">
        <v>110</v>
      </c>
      <c r="D67" s="14" t="s">
        <v>159</v>
      </c>
      <c r="E67" s="15">
        <v>1180366</v>
      </c>
      <c r="F67" s="14">
        <v>1180366</v>
      </c>
      <c r="G67" s="14">
        <v>693796</v>
      </c>
      <c r="H67" s="14">
        <v>289435</v>
      </c>
      <c r="I67" s="14">
        <v>0</v>
      </c>
      <c r="J67" s="15">
        <v>0</v>
      </c>
      <c r="K67" s="14">
        <v>0</v>
      </c>
      <c r="L67" s="14">
        <v>0</v>
      </c>
      <c r="M67" s="14">
        <v>0</v>
      </c>
      <c r="N67" s="14">
        <v>0</v>
      </c>
      <c r="O67" s="14">
        <v>0</v>
      </c>
      <c r="P67" s="15">
        <f t="shared" si="2"/>
        <v>1180366</v>
      </c>
    </row>
    <row r="68" spans="1:16" ht="26">
      <c r="A68" s="6" t="s">
        <v>160</v>
      </c>
      <c r="B68" s="7"/>
      <c r="C68" s="8"/>
      <c r="D68" s="9" t="s">
        <v>161</v>
      </c>
      <c r="E68" s="10">
        <v>2281484</v>
      </c>
      <c r="F68" s="11">
        <v>1659842</v>
      </c>
      <c r="G68" s="11">
        <v>1331346</v>
      </c>
      <c r="H68" s="11">
        <v>1100</v>
      </c>
      <c r="I68" s="11">
        <v>0</v>
      </c>
      <c r="J68" s="10">
        <v>0</v>
      </c>
      <c r="K68" s="11">
        <v>0</v>
      </c>
      <c r="L68" s="11">
        <v>0</v>
      </c>
      <c r="M68" s="11">
        <v>0</v>
      </c>
      <c r="N68" s="11">
        <v>0</v>
      </c>
      <c r="O68" s="11">
        <v>0</v>
      </c>
      <c r="P68" s="10">
        <f t="shared" si="2"/>
        <v>2281484</v>
      </c>
    </row>
    <row r="69" spans="1:16" ht="26">
      <c r="A69" s="6" t="s">
        <v>162</v>
      </c>
      <c r="B69" s="7"/>
      <c r="C69" s="8"/>
      <c r="D69" s="9" t="s">
        <v>161</v>
      </c>
      <c r="E69" s="10">
        <v>2281484</v>
      </c>
      <c r="F69" s="11">
        <v>1659842</v>
      </c>
      <c r="G69" s="11">
        <v>1331346</v>
      </c>
      <c r="H69" s="11">
        <v>1100</v>
      </c>
      <c r="I69" s="11">
        <v>0</v>
      </c>
      <c r="J69" s="10">
        <v>0</v>
      </c>
      <c r="K69" s="11">
        <v>0</v>
      </c>
      <c r="L69" s="11">
        <v>0</v>
      </c>
      <c r="M69" s="11">
        <v>0</v>
      </c>
      <c r="N69" s="11">
        <v>0</v>
      </c>
      <c r="O69" s="11">
        <v>0</v>
      </c>
      <c r="P69" s="10">
        <f t="shared" si="2"/>
        <v>2281484</v>
      </c>
    </row>
    <row r="70" spans="1:16" ht="39">
      <c r="A70" s="12" t="s">
        <v>163</v>
      </c>
      <c r="B70" s="12" t="s">
        <v>82</v>
      </c>
      <c r="C70" s="13" t="s">
        <v>20</v>
      </c>
      <c r="D70" s="14" t="s">
        <v>83</v>
      </c>
      <c r="E70" s="15">
        <v>1659842</v>
      </c>
      <c r="F70" s="14">
        <v>1659842</v>
      </c>
      <c r="G70" s="14">
        <v>1331346</v>
      </c>
      <c r="H70" s="14">
        <v>1100</v>
      </c>
      <c r="I70" s="14">
        <v>0</v>
      </c>
      <c r="J70" s="15">
        <v>0</v>
      </c>
      <c r="K70" s="14">
        <v>0</v>
      </c>
      <c r="L70" s="14">
        <v>0</v>
      </c>
      <c r="M70" s="14">
        <v>0</v>
      </c>
      <c r="N70" s="14">
        <v>0</v>
      </c>
      <c r="O70" s="14">
        <v>0</v>
      </c>
      <c r="P70" s="15">
        <f t="shared" si="2"/>
        <v>1659842</v>
      </c>
    </row>
    <row r="71" spans="1:16">
      <c r="A71" s="12" t="s">
        <v>164</v>
      </c>
      <c r="B71" s="12" t="s">
        <v>165</v>
      </c>
      <c r="C71" s="13" t="s">
        <v>24</v>
      </c>
      <c r="D71" s="14" t="s">
        <v>166</v>
      </c>
      <c r="E71" s="15">
        <v>621642</v>
      </c>
      <c r="F71" s="14">
        <v>0</v>
      </c>
      <c r="G71" s="14">
        <v>0</v>
      </c>
      <c r="H71" s="14">
        <v>0</v>
      </c>
      <c r="I71" s="14">
        <v>0</v>
      </c>
      <c r="J71" s="15">
        <v>0</v>
      </c>
      <c r="K71" s="14">
        <v>0</v>
      </c>
      <c r="L71" s="14">
        <v>0</v>
      </c>
      <c r="M71" s="14">
        <v>0</v>
      </c>
      <c r="N71" s="14">
        <v>0</v>
      </c>
      <c r="O71" s="14">
        <v>0</v>
      </c>
      <c r="P71" s="15">
        <f t="shared" si="2"/>
        <v>621642</v>
      </c>
    </row>
    <row r="72" spans="1:16">
      <c r="A72" s="16" t="s">
        <v>167</v>
      </c>
      <c r="B72" s="16" t="s">
        <v>167</v>
      </c>
      <c r="C72" s="17" t="s">
        <v>167</v>
      </c>
      <c r="D72" s="10" t="s">
        <v>168</v>
      </c>
      <c r="E72" s="10">
        <v>120272823</v>
      </c>
      <c r="F72" s="10">
        <v>118951181</v>
      </c>
      <c r="G72" s="10">
        <v>68482620</v>
      </c>
      <c r="H72" s="10">
        <v>12544689</v>
      </c>
      <c r="I72" s="10">
        <v>700000</v>
      </c>
      <c r="J72" s="10">
        <v>1309944</v>
      </c>
      <c r="K72" s="10">
        <v>0</v>
      </c>
      <c r="L72" s="10">
        <v>1309944</v>
      </c>
      <c r="M72" s="10">
        <v>225000</v>
      </c>
      <c r="N72" s="10">
        <v>0</v>
      </c>
      <c r="O72" s="10">
        <v>0</v>
      </c>
      <c r="P72" s="10">
        <f t="shared" si="2"/>
        <v>121582767</v>
      </c>
    </row>
    <row r="75" spans="1:16">
      <c r="B75" s="3" t="s">
        <v>169</v>
      </c>
      <c r="I75" s="3" t="s">
        <v>170</v>
      </c>
    </row>
  </sheetData>
  <mergeCells count="22">
    <mergeCell ref="A5:P5"/>
    <mergeCell ref="A6:P6"/>
    <mergeCell ref="A9:A12"/>
    <mergeCell ref="B9:B12"/>
    <mergeCell ref="C9:C12"/>
    <mergeCell ref="D9:D12"/>
    <mergeCell ref="E9:I9"/>
    <mergeCell ref="E10:E12"/>
    <mergeCell ref="F10:F12"/>
    <mergeCell ref="G10:H10"/>
    <mergeCell ref="O10:O12"/>
    <mergeCell ref="P9:P12"/>
    <mergeCell ref="G11:G12"/>
    <mergeCell ref="H11:H12"/>
    <mergeCell ref="I10:I12"/>
    <mergeCell ref="J9:O9"/>
    <mergeCell ref="J10:J12"/>
    <mergeCell ref="K10:K12"/>
    <mergeCell ref="L10:L12"/>
    <mergeCell ref="M10:N10"/>
    <mergeCell ref="M11:M12"/>
    <mergeCell ref="N11:N12"/>
  </mergeCells>
  <pageMargins left="0.196850393700787" right="0.196850393700787" top="0.39370078740157499" bottom="0.196850393700787" header="0" footer="0"/>
  <pageSetup paperSize="9" scale="66"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DG Win&amp;Soft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Пользователь Windows</cp:lastModifiedBy>
  <cp:lastPrinted>2025-12-23T07:29:45Z</cp:lastPrinted>
  <dcterms:created xsi:type="dcterms:W3CDTF">2025-12-22T14:04:32Z</dcterms:created>
  <dcterms:modified xsi:type="dcterms:W3CDTF">2025-12-23T08:02:00Z</dcterms:modified>
</cp:coreProperties>
</file>