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20" windowHeight="11020"/>
  </bookViews>
  <sheets>
    <sheet name="analiz_vd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analiz_vd0!$5:$7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/>
  <c r="E15"/>
  <c r="F15"/>
  <c r="D15"/>
  <c r="G9"/>
  <c r="G10"/>
  <c r="G11"/>
  <c r="G12"/>
  <c r="G13"/>
  <c r="G14"/>
  <c r="G16"/>
  <c r="G17"/>
  <c r="G18"/>
  <c r="G19"/>
  <c r="G20"/>
  <c r="G21"/>
  <c r="G22"/>
  <c r="G23"/>
  <c r="G24"/>
  <c r="G25"/>
  <c r="G27"/>
  <c r="G8"/>
  <c r="F9"/>
  <c r="F10"/>
  <c r="F11"/>
  <c r="F12"/>
  <c r="F13"/>
  <c r="F14"/>
  <c r="F16"/>
  <c r="F17"/>
  <c r="F18"/>
  <c r="F19"/>
  <c r="F20"/>
  <c r="F21"/>
  <c r="F22"/>
  <c r="F23"/>
  <c r="F24"/>
  <c r="F25"/>
  <c r="F26"/>
  <c r="F27"/>
  <c r="F8"/>
</calcChain>
</file>

<file path=xl/sharedStrings.xml><?xml version="1.0" encoding="utf-8"?>
<sst xmlns="http://schemas.openxmlformats.org/spreadsheetml/2006/main" count="52" uniqueCount="52">
  <si>
    <t>Код</t>
  </si>
  <si>
    <t>Показник</t>
  </si>
  <si>
    <t>(грн)</t>
  </si>
  <si>
    <t>Загальний фонд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</si>
  <si>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</si>
  <si>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</si>
  <si>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</si>
  <si>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</si>
  <si>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</si>
  <si>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</si>
  <si>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2220</t>
  </si>
  <si>
    <t>Медикаменти та перев`язувальні матеріали</t>
  </si>
  <si>
    <t>2230</t>
  </si>
  <si>
    <t>Продукти харчування</t>
  </si>
  <si>
    <t>2240</t>
  </si>
  <si>
    <t>Оплата послуг (крім комунальних)</t>
  </si>
  <si>
    <t>2250</t>
  </si>
  <si>
    <t>Видатки на відрядження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</si>
  <si>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</si>
  <si>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</si>
  <si>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</si>
  <si>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</si>
  <si>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</si>
  <si>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</si>
  <si>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</si>
  <si>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</si>
  <si>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</si>
  <si>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</si>
  <si>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</si>
  <si>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</si>
  <si>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2610</t>
  </si>
  <si>
    <t>Субсидії та поточні трансферти підприємствам (установам, організаціям)</t>
  </si>
  <si>
    <t>2620</t>
  </si>
  <si>
    <t>Поточні трансферти органам державного управління інших рівнів</t>
  </si>
  <si>
    <t>2730</t>
  </si>
  <si>
    <t>Інші виплати населенню</t>
  </si>
  <si>
    <t>2800</t>
  </si>
  <si>
    <t>Інші поточні видатки</t>
  </si>
  <si>
    <t>9000</t>
  </si>
  <si>
    <t>Нерозподілені видатки</t>
  </si>
  <si>
    <t xml:space="preserve"> </t>
  </si>
  <si>
    <t xml:space="preserve">Усього </t>
  </si>
  <si>
    <t>Касові видатки за 2025 рік</t>
  </si>
  <si>
    <t>Зміна обсягів видатків у 2025р.               відносно аналогічного періоду  2024р.</t>
  </si>
  <si>
    <t>( +збільшення; - зменшення)</t>
  </si>
  <si>
    <t>%</t>
  </si>
  <si>
    <t xml:space="preserve">Начальник відділу фінансів Широківської селищної ради </t>
  </si>
  <si>
    <t>Вікторія АРСЕНТЬЄВА</t>
  </si>
  <si>
    <t xml:space="preserve">Додаток 3                                                                 до пояснювальної записки до звіту про виконання бюджету Широківської селищної  територіальної громади за   2025 рік		</t>
  </si>
  <si>
    <t>Оплата енергоносіїв</t>
  </si>
  <si>
    <t xml:space="preserve">Аналіз виконання напрямів видатків за 2025 рік			</t>
  </si>
  <si>
    <t>Видатки              за 2024 рік</t>
  </si>
</sst>
</file>

<file path=xl/styles.xml><?xml version="1.0" encoding="utf-8"?>
<styleSheet xmlns="http://schemas.openxmlformats.org/spreadsheetml/2006/main">
  <fonts count="29">
    <font>
      <sz val="10"/>
      <color theme="1"/>
      <name val="Aptos Narrow"/>
      <family val="2"/>
      <charset val="204"/>
      <scheme val="minor"/>
    </font>
    <font>
      <sz val="10"/>
      <name val="Arial"/>
      <family val="2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i/>
      <sz val="10"/>
      <name val="Arial"/>
      <family val="2"/>
    </font>
    <font>
      <sz val="9"/>
      <name val="Arial"/>
      <family val="2"/>
      <charset val="204"/>
    </font>
    <font>
      <sz val="1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1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5" fillId="0" borderId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4" applyNumberFormat="0" applyAlignment="0" applyProtection="0"/>
    <xf numFmtId="0" fontId="9" fillId="4" borderId="0" applyNumberFormat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8" applyNumberFormat="0" applyFill="0" applyAlignment="0" applyProtection="0"/>
    <xf numFmtId="0" fontId="15" fillId="20" borderId="9" applyNumberFormat="0" applyAlignment="0" applyProtection="0"/>
    <xf numFmtId="0" fontId="16" fillId="0" borderId="0" applyNumberFormat="0" applyFill="0" applyBorder="0" applyAlignment="0" applyProtection="0"/>
    <xf numFmtId="0" fontId="17" fillId="21" borderId="4" applyNumberFormat="0" applyAlignment="0" applyProtection="0"/>
    <xf numFmtId="0" fontId="18" fillId="0" borderId="0"/>
    <xf numFmtId="0" fontId="19" fillId="0" borderId="10" applyNumberFormat="0" applyFill="0" applyAlignment="0" applyProtection="0"/>
    <xf numFmtId="0" fontId="20" fillId="3" borderId="0" applyNumberFormat="0" applyBorder="0" applyAlignment="0" applyProtection="0"/>
    <xf numFmtId="0" fontId="6" fillId="22" borderId="11" applyNumberFormat="0" applyFont="0" applyAlignment="0" applyProtection="0"/>
    <xf numFmtId="0" fontId="5" fillId="22" borderId="11" applyNumberFormat="0" applyFont="0" applyAlignment="0" applyProtection="0"/>
    <xf numFmtId="0" fontId="21" fillId="21" borderId="12" applyNumberFormat="0" applyAlignment="0" applyProtection="0"/>
    <xf numFmtId="0" fontId="22" fillId="23" borderId="0" applyNumberFormat="0" applyBorder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42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0" fontId="3" fillId="0" borderId="14" xfId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vertical="center"/>
    </xf>
    <xf numFmtId="0" fontId="1" fillId="0" borderId="0" xfId="1"/>
    <xf numFmtId="4" fontId="1" fillId="0" borderId="0" xfId="1" applyNumberFormat="1" applyAlignment="1">
      <alignment vertical="center"/>
    </xf>
    <xf numFmtId="0" fontId="1" fillId="0" borderId="1" xfId="1" applyBorder="1" applyAlignment="1">
      <alignment vertical="center"/>
    </xf>
    <xf numFmtId="4" fontId="1" fillId="0" borderId="1" xfId="1" applyNumberFormat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2" fillId="0" borderId="0" xfId="1" applyFont="1" applyAlignment="1"/>
    <xf numFmtId="0" fontId="3" fillId="0" borderId="0" xfId="1" applyFont="1" applyAlignment="1"/>
    <xf numFmtId="0" fontId="27" fillId="0" borderId="0" xfId="2" applyFont="1" applyAlignment="1">
      <alignment vertical="center"/>
    </xf>
    <xf numFmtId="0" fontId="28" fillId="0" borderId="1" xfId="1" applyFont="1" applyBorder="1" applyAlignment="1">
      <alignment horizontal="center" vertical="center" wrapText="1"/>
    </xf>
    <xf numFmtId="0" fontId="27" fillId="0" borderId="0" xfId="2" applyFont="1" applyAlignment="1">
      <alignment horizontal="center" vertical="center" wrapText="1"/>
    </xf>
    <xf numFmtId="0" fontId="27" fillId="0" borderId="0" xfId="2" applyFont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26" fillId="0" borderId="2" xfId="2" applyFont="1" applyBorder="1" applyAlignment="1">
      <alignment horizontal="center" vertical="center" wrapText="1"/>
    </xf>
    <xf numFmtId="0" fontId="26" fillId="0" borderId="3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0" fillId="0" borderId="0" xfId="0" applyAlignment="1"/>
  </cellXfs>
  <cellStyles count="76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 2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 2" xfId="1"/>
    <cellStyle name="Звичайний 2 10" xfId="52"/>
    <cellStyle name="Звичайний 2 2" xfId="68"/>
    <cellStyle name="Звичайний 2 3" xfId="72"/>
    <cellStyle name="Звичайний 2 4" xfId="71"/>
    <cellStyle name="Звичайний 2 5" xfId="73"/>
    <cellStyle name="Звичайний 2 6" xfId="70"/>
    <cellStyle name="Звичайний 2 7" xfId="74"/>
    <cellStyle name="Звичайний 2 8" xfId="69"/>
    <cellStyle name="Звичайний 2 9" xfId="75"/>
    <cellStyle name="Звичайний 3" xfId="53"/>
    <cellStyle name="Зв'язана клітинка 2" xfId="54"/>
    <cellStyle name="Контрольна клітинка 2" xfId="55"/>
    <cellStyle name="Назва 2" xfId="56"/>
    <cellStyle name="Обчислення 2" xfId="57"/>
    <cellStyle name="Обычный" xfId="0" builtinId="0"/>
    <cellStyle name="Обычный 2" xfId="2"/>
    <cellStyle name="Обычный 3" xfId="58"/>
    <cellStyle name="Підсумок 2" xfId="59"/>
    <cellStyle name="Поганий 2" xfId="60"/>
    <cellStyle name="Примечание 2" xfId="61"/>
    <cellStyle name="Примітка 2" xfId="62"/>
    <cellStyle name="Результат 2" xfId="63"/>
    <cellStyle name="Середній" xfId="64"/>
    <cellStyle name="Стиль 1" xfId="65"/>
    <cellStyle name="Текст попередження 2" xfId="66"/>
    <cellStyle name="Текст пояснення 2" xfId="67"/>
  </cellStyles>
  <dxfs count="6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7"/>
  <sheetViews>
    <sheetView tabSelected="1" view="pageBreakPreview" topLeftCell="B13" zoomScaleSheetLayoutView="100" workbookViewId="0">
      <selection activeCell="F15" sqref="F15"/>
    </sheetView>
  </sheetViews>
  <sheetFormatPr defaultRowHeight="12.5"/>
  <cols>
    <col min="1" max="1" width="0" style="1" hidden="1" customWidth="1"/>
    <col min="2" max="2" width="12.7265625" style="8" customWidth="1"/>
    <col min="3" max="3" width="50.7265625" style="6" customWidth="1"/>
    <col min="4" max="6" width="15.7265625" style="1" customWidth="1"/>
    <col min="7" max="7" width="16.1796875" style="1" customWidth="1"/>
    <col min="8" max="17" width="15.7265625" style="1" customWidth="1"/>
    <col min="18" max="257" width="9.1796875" style="1"/>
    <col min="258" max="258" width="12.7265625" style="1" customWidth="1"/>
    <col min="259" max="259" width="50.7265625" style="1" customWidth="1"/>
    <col min="260" max="273" width="15.7265625" style="1" customWidth="1"/>
    <col min="274" max="513" width="9.1796875" style="1"/>
    <col min="514" max="514" width="12.7265625" style="1" customWidth="1"/>
    <col min="515" max="515" width="50.7265625" style="1" customWidth="1"/>
    <col min="516" max="529" width="15.7265625" style="1" customWidth="1"/>
    <col min="530" max="769" width="9.1796875" style="1"/>
    <col min="770" max="770" width="12.7265625" style="1" customWidth="1"/>
    <col min="771" max="771" width="50.7265625" style="1" customWidth="1"/>
    <col min="772" max="785" width="15.7265625" style="1" customWidth="1"/>
    <col min="786" max="1025" width="9.1796875" style="1"/>
    <col min="1026" max="1026" width="12.7265625" style="1" customWidth="1"/>
    <col min="1027" max="1027" width="50.7265625" style="1" customWidth="1"/>
    <col min="1028" max="1041" width="15.7265625" style="1" customWidth="1"/>
    <col min="1042" max="1281" width="9.1796875" style="1"/>
    <col min="1282" max="1282" width="12.7265625" style="1" customWidth="1"/>
    <col min="1283" max="1283" width="50.7265625" style="1" customWidth="1"/>
    <col min="1284" max="1297" width="15.7265625" style="1" customWidth="1"/>
    <col min="1298" max="1537" width="9.1796875" style="1"/>
    <col min="1538" max="1538" width="12.7265625" style="1" customWidth="1"/>
    <col min="1539" max="1539" width="50.7265625" style="1" customWidth="1"/>
    <col min="1540" max="1553" width="15.7265625" style="1" customWidth="1"/>
    <col min="1554" max="1793" width="9.1796875" style="1"/>
    <col min="1794" max="1794" width="12.7265625" style="1" customWidth="1"/>
    <col min="1795" max="1795" width="50.7265625" style="1" customWidth="1"/>
    <col min="1796" max="1809" width="15.7265625" style="1" customWidth="1"/>
    <col min="1810" max="2049" width="9.1796875" style="1"/>
    <col min="2050" max="2050" width="12.7265625" style="1" customWidth="1"/>
    <col min="2051" max="2051" width="50.7265625" style="1" customWidth="1"/>
    <col min="2052" max="2065" width="15.7265625" style="1" customWidth="1"/>
    <col min="2066" max="2305" width="9.1796875" style="1"/>
    <col min="2306" max="2306" width="12.7265625" style="1" customWidth="1"/>
    <col min="2307" max="2307" width="50.7265625" style="1" customWidth="1"/>
    <col min="2308" max="2321" width="15.7265625" style="1" customWidth="1"/>
    <col min="2322" max="2561" width="9.1796875" style="1"/>
    <col min="2562" max="2562" width="12.7265625" style="1" customWidth="1"/>
    <col min="2563" max="2563" width="50.7265625" style="1" customWidth="1"/>
    <col min="2564" max="2577" width="15.7265625" style="1" customWidth="1"/>
    <col min="2578" max="2817" width="9.1796875" style="1"/>
    <col min="2818" max="2818" width="12.7265625" style="1" customWidth="1"/>
    <col min="2819" max="2819" width="50.7265625" style="1" customWidth="1"/>
    <col min="2820" max="2833" width="15.7265625" style="1" customWidth="1"/>
    <col min="2834" max="3073" width="9.1796875" style="1"/>
    <col min="3074" max="3074" width="12.7265625" style="1" customWidth="1"/>
    <col min="3075" max="3075" width="50.7265625" style="1" customWidth="1"/>
    <col min="3076" max="3089" width="15.7265625" style="1" customWidth="1"/>
    <col min="3090" max="3329" width="9.1796875" style="1"/>
    <col min="3330" max="3330" width="12.7265625" style="1" customWidth="1"/>
    <col min="3331" max="3331" width="50.7265625" style="1" customWidth="1"/>
    <col min="3332" max="3345" width="15.7265625" style="1" customWidth="1"/>
    <col min="3346" max="3585" width="9.1796875" style="1"/>
    <col min="3586" max="3586" width="12.7265625" style="1" customWidth="1"/>
    <col min="3587" max="3587" width="50.7265625" style="1" customWidth="1"/>
    <col min="3588" max="3601" width="15.7265625" style="1" customWidth="1"/>
    <col min="3602" max="3841" width="9.1796875" style="1"/>
    <col min="3842" max="3842" width="12.7265625" style="1" customWidth="1"/>
    <col min="3843" max="3843" width="50.7265625" style="1" customWidth="1"/>
    <col min="3844" max="3857" width="15.7265625" style="1" customWidth="1"/>
    <col min="3858" max="4097" width="9.1796875" style="1"/>
    <col min="4098" max="4098" width="12.7265625" style="1" customWidth="1"/>
    <col min="4099" max="4099" width="50.7265625" style="1" customWidth="1"/>
    <col min="4100" max="4113" width="15.7265625" style="1" customWidth="1"/>
    <col min="4114" max="4353" width="9.1796875" style="1"/>
    <col min="4354" max="4354" width="12.7265625" style="1" customWidth="1"/>
    <col min="4355" max="4355" width="50.7265625" style="1" customWidth="1"/>
    <col min="4356" max="4369" width="15.7265625" style="1" customWidth="1"/>
    <col min="4370" max="4609" width="9.1796875" style="1"/>
    <col min="4610" max="4610" width="12.7265625" style="1" customWidth="1"/>
    <col min="4611" max="4611" width="50.7265625" style="1" customWidth="1"/>
    <col min="4612" max="4625" width="15.7265625" style="1" customWidth="1"/>
    <col min="4626" max="4865" width="9.1796875" style="1"/>
    <col min="4866" max="4866" width="12.7265625" style="1" customWidth="1"/>
    <col min="4867" max="4867" width="50.7265625" style="1" customWidth="1"/>
    <col min="4868" max="4881" width="15.7265625" style="1" customWidth="1"/>
    <col min="4882" max="5121" width="9.1796875" style="1"/>
    <col min="5122" max="5122" width="12.7265625" style="1" customWidth="1"/>
    <col min="5123" max="5123" width="50.7265625" style="1" customWidth="1"/>
    <col min="5124" max="5137" width="15.7265625" style="1" customWidth="1"/>
    <col min="5138" max="5377" width="9.1796875" style="1"/>
    <col min="5378" max="5378" width="12.7265625" style="1" customWidth="1"/>
    <col min="5379" max="5379" width="50.7265625" style="1" customWidth="1"/>
    <col min="5380" max="5393" width="15.7265625" style="1" customWidth="1"/>
    <col min="5394" max="5633" width="9.1796875" style="1"/>
    <col min="5634" max="5634" width="12.7265625" style="1" customWidth="1"/>
    <col min="5635" max="5635" width="50.7265625" style="1" customWidth="1"/>
    <col min="5636" max="5649" width="15.7265625" style="1" customWidth="1"/>
    <col min="5650" max="5889" width="9.1796875" style="1"/>
    <col min="5890" max="5890" width="12.7265625" style="1" customWidth="1"/>
    <col min="5891" max="5891" width="50.7265625" style="1" customWidth="1"/>
    <col min="5892" max="5905" width="15.7265625" style="1" customWidth="1"/>
    <col min="5906" max="6145" width="9.1796875" style="1"/>
    <col min="6146" max="6146" width="12.7265625" style="1" customWidth="1"/>
    <col min="6147" max="6147" width="50.7265625" style="1" customWidth="1"/>
    <col min="6148" max="6161" width="15.7265625" style="1" customWidth="1"/>
    <col min="6162" max="6401" width="9.1796875" style="1"/>
    <col min="6402" max="6402" width="12.7265625" style="1" customWidth="1"/>
    <col min="6403" max="6403" width="50.7265625" style="1" customWidth="1"/>
    <col min="6404" max="6417" width="15.7265625" style="1" customWidth="1"/>
    <col min="6418" max="6657" width="9.1796875" style="1"/>
    <col min="6658" max="6658" width="12.7265625" style="1" customWidth="1"/>
    <col min="6659" max="6659" width="50.7265625" style="1" customWidth="1"/>
    <col min="6660" max="6673" width="15.7265625" style="1" customWidth="1"/>
    <col min="6674" max="6913" width="9.1796875" style="1"/>
    <col min="6914" max="6914" width="12.7265625" style="1" customWidth="1"/>
    <col min="6915" max="6915" width="50.7265625" style="1" customWidth="1"/>
    <col min="6916" max="6929" width="15.7265625" style="1" customWidth="1"/>
    <col min="6930" max="7169" width="9.1796875" style="1"/>
    <col min="7170" max="7170" width="12.7265625" style="1" customWidth="1"/>
    <col min="7171" max="7171" width="50.7265625" style="1" customWidth="1"/>
    <col min="7172" max="7185" width="15.7265625" style="1" customWidth="1"/>
    <col min="7186" max="7425" width="9.1796875" style="1"/>
    <col min="7426" max="7426" width="12.7265625" style="1" customWidth="1"/>
    <col min="7427" max="7427" width="50.7265625" style="1" customWidth="1"/>
    <col min="7428" max="7441" width="15.7265625" style="1" customWidth="1"/>
    <col min="7442" max="7681" width="9.1796875" style="1"/>
    <col min="7682" max="7682" width="12.7265625" style="1" customWidth="1"/>
    <col min="7683" max="7683" width="50.7265625" style="1" customWidth="1"/>
    <col min="7684" max="7697" width="15.7265625" style="1" customWidth="1"/>
    <col min="7698" max="7937" width="9.1796875" style="1"/>
    <col min="7938" max="7938" width="12.7265625" style="1" customWidth="1"/>
    <col min="7939" max="7939" width="50.7265625" style="1" customWidth="1"/>
    <col min="7940" max="7953" width="15.7265625" style="1" customWidth="1"/>
    <col min="7954" max="8193" width="9.1796875" style="1"/>
    <col min="8194" max="8194" width="12.7265625" style="1" customWidth="1"/>
    <col min="8195" max="8195" width="50.7265625" style="1" customWidth="1"/>
    <col min="8196" max="8209" width="15.7265625" style="1" customWidth="1"/>
    <col min="8210" max="8449" width="9.1796875" style="1"/>
    <col min="8450" max="8450" width="12.7265625" style="1" customWidth="1"/>
    <col min="8451" max="8451" width="50.7265625" style="1" customWidth="1"/>
    <col min="8452" max="8465" width="15.7265625" style="1" customWidth="1"/>
    <col min="8466" max="8705" width="9.1796875" style="1"/>
    <col min="8706" max="8706" width="12.7265625" style="1" customWidth="1"/>
    <col min="8707" max="8707" width="50.7265625" style="1" customWidth="1"/>
    <col min="8708" max="8721" width="15.7265625" style="1" customWidth="1"/>
    <col min="8722" max="8961" width="9.1796875" style="1"/>
    <col min="8962" max="8962" width="12.7265625" style="1" customWidth="1"/>
    <col min="8963" max="8963" width="50.7265625" style="1" customWidth="1"/>
    <col min="8964" max="8977" width="15.7265625" style="1" customWidth="1"/>
    <col min="8978" max="9217" width="9.1796875" style="1"/>
    <col min="9218" max="9218" width="12.7265625" style="1" customWidth="1"/>
    <col min="9219" max="9219" width="50.7265625" style="1" customWidth="1"/>
    <col min="9220" max="9233" width="15.7265625" style="1" customWidth="1"/>
    <col min="9234" max="9473" width="9.1796875" style="1"/>
    <col min="9474" max="9474" width="12.7265625" style="1" customWidth="1"/>
    <col min="9475" max="9475" width="50.7265625" style="1" customWidth="1"/>
    <col min="9476" max="9489" width="15.7265625" style="1" customWidth="1"/>
    <col min="9490" max="9729" width="9.1796875" style="1"/>
    <col min="9730" max="9730" width="12.7265625" style="1" customWidth="1"/>
    <col min="9731" max="9731" width="50.7265625" style="1" customWidth="1"/>
    <col min="9732" max="9745" width="15.7265625" style="1" customWidth="1"/>
    <col min="9746" max="9985" width="9.1796875" style="1"/>
    <col min="9986" max="9986" width="12.7265625" style="1" customWidth="1"/>
    <col min="9987" max="9987" width="50.7265625" style="1" customWidth="1"/>
    <col min="9988" max="10001" width="15.7265625" style="1" customWidth="1"/>
    <col min="10002" max="10241" width="9.1796875" style="1"/>
    <col min="10242" max="10242" width="12.7265625" style="1" customWidth="1"/>
    <col min="10243" max="10243" width="50.7265625" style="1" customWidth="1"/>
    <col min="10244" max="10257" width="15.7265625" style="1" customWidth="1"/>
    <col min="10258" max="10497" width="9.1796875" style="1"/>
    <col min="10498" max="10498" width="12.7265625" style="1" customWidth="1"/>
    <col min="10499" max="10499" width="50.7265625" style="1" customWidth="1"/>
    <col min="10500" max="10513" width="15.7265625" style="1" customWidth="1"/>
    <col min="10514" max="10753" width="9.1796875" style="1"/>
    <col min="10754" max="10754" width="12.7265625" style="1" customWidth="1"/>
    <col min="10755" max="10755" width="50.7265625" style="1" customWidth="1"/>
    <col min="10756" max="10769" width="15.7265625" style="1" customWidth="1"/>
    <col min="10770" max="11009" width="9.1796875" style="1"/>
    <col min="11010" max="11010" width="12.7265625" style="1" customWidth="1"/>
    <col min="11011" max="11011" width="50.7265625" style="1" customWidth="1"/>
    <col min="11012" max="11025" width="15.7265625" style="1" customWidth="1"/>
    <col min="11026" max="11265" width="9.1796875" style="1"/>
    <col min="11266" max="11266" width="12.7265625" style="1" customWidth="1"/>
    <col min="11267" max="11267" width="50.7265625" style="1" customWidth="1"/>
    <col min="11268" max="11281" width="15.7265625" style="1" customWidth="1"/>
    <col min="11282" max="11521" width="9.1796875" style="1"/>
    <col min="11522" max="11522" width="12.7265625" style="1" customWidth="1"/>
    <col min="11523" max="11523" width="50.7265625" style="1" customWidth="1"/>
    <col min="11524" max="11537" width="15.7265625" style="1" customWidth="1"/>
    <col min="11538" max="11777" width="9.1796875" style="1"/>
    <col min="11778" max="11778" width="12.7265625" style="1" customWidth="1"/>
    <col min="11779" max="11779" width="50.7265625" style="1" customWidth="1"/>
    <col min="11780" max="11793" width="15.7265625" style="1" customWidth="1"/>
    <col min="11794" max="12033" width="9.1796875" style="1"/>
    <col min="12034" max="12034" width="12.7265625" style="1" customWidth="1"/>
    <col min="12035" max="12035" width="50.7265625" style="1" customWidth="1"/>
    <col min="12036" max="12049" width="15.7265625" style="1" customWidth="1"/>
    <col min="12050" max="12289" width="9.1796875" style="1"/>
    <col min="12290" max="12290" width="12.7265625" style="1" customWidth="1"/>
    <col min="12291" max="12291" width="50.7265625" style="1" customWidth="1"/>
    <col min="12292" max="12305" width="15.7265625" style="1" customWidth="1"/>
    <col min="12306" max="12545" width="9.1796875" style="1"/>
    <col min="12546" max="12546" width="12.7265625" style="1" customWidth="1"/>
    <col min="12547" max="12547" width="50.7265625" style="1" customWidth="1"/>
    <col min="12548" max="12561" width="15.7265625" style="1" customWidth="1"/>
    <col min="12562" max="12801" width="9.1796875" style="1"/>
    <col min="12802" max="12802" width="12.7265625" style="1" customWidth="1"/>
    <col min="12803" max="12803" width="50.7265625" style="1" customWidth="1"/>
    <col min="12804" max="12817" width="15.7265625" style="1" customWidth="1"/>
    <col min="12818" max="13057" width="9.1796875" style="1"/>
    <col min="13058" max="13058" width="12.7265625" style="1" customWidth="1"/>
    <col min="13059" max="13059" width="50.7265625" style="1" customWidth="1"/>
    <col min="13060" max="13073" width="15.7265625" style="1" customWidth="1"/>
    <col min="13074" max="13313" width="9.1796875" style="1"/>
    <col min="13314" max="13314" width="12.7265625" style="1" customWidth="1"/>
    <col min="13315" max="13315" width="50.7265625" style="1" customWidth="1"/>
    <col min="13316" max="13329" width="15.7265625" style="1" customWidth="1"/>
    <col min="13330" max="13569" width="9.1796875" style="1"/>
    <col min="13570" max="13570" width="12.7265625" style="1" customWidth="1"/>
    <col min="13571" max="13571" width="50.7265625" style="1" customWidth="1"/>
    <col min="13572" max="13585" width="15.7265625" style="1" customWidth="1"/>
    <col min="13586" max="13825" width="9.1796875" style="1"/>
    <col min="13826" max="13826" width="12.7265625" style="1" customWidth="1"/>
    <col min="13827" max="13827" width="50.7265625" style="1" customWidth="1"/>
    <col min="13828" max="13841" width="15.7265625" style="1" customWidth="1"/>
    <col min="13842" max="14081" width="9.1796875" style="1"/>
    <col min="14082" max="14082" width="12.7265625" style="1" customWidth="1"/>
    <col min="14083" max="14083" width="50.7265625" style="1" customWidth="1"/>
    <col min="14084" max="14097" width="15.7265625" style="1" customWidth="1"/>
    <col min="14098" max="14337" width="9.1796875" style="1"/>
    <col min="14338" max="14338" width="12.7265625" style="1" customWidth="1"/>
    <col min="14339" max="14339" width="50.7265625" style="1" customWidth="1"/>
    <col min="14340" max="14353" width="15.7265625" style="1" customWidth="1"/>
    <col min="14354" max="14593" width="9.1796875" style="1"/>
    <col min="14594" max="14594" width="12.7265625" style="1" customWidth="1"/>
    <col min="14595" max="14595" width="50.7265625" style="1" customWidth="1"/>
    <col min="14596" max="14609" width="15.7265625" style="1" customWidth="1"/>
    <col min="14610" max="14849" width="9.1796875" style="1"/>
    <col min="14850" max="14850" width="12.7265625" style="1" customWidth="1"/>
    <col min="14851" max="14851" width="50.7265625" style="1" customWidth="1"/>
    <col min="14852" max="14865" width="15.7265625" style="1" customWidth="1"/>
    <col min="14866" max="15105" width="9.1796875" style="1"/>
    <col min="15106" max="15106" width="12.7265625" style="1" customWidth="1"/>
    <col min="15107" max="15107" width="50.7265625" style="1" customWidth="1"/>
    <col min="15108" max="15121" width="15.7265625" style="1" customWidth="1"/>
    <col min="15122" max="15361" width="9.1796875" style="1"/>
    <col min="15362" max="15362" width="12.7265625" style="1" customWidth="1"/>
    <col min="15363" max="15363" width="50.7265625" style="1" customWidth="1"/>
    <col min="15364" max="15377" width="15.7265625" style="1" customWidth="1"/>
    <col min="15378" max="15617" width="9.1796875" style="1"/>
    <col min="15618" max="15618" width="12.7265625" style="1" customWidth="1"/>
    <col min="15619" max="15619" width="50.7265625" style="1" customWidth="1"/>
    <col min="15620" max="15633" width="15.7265625" style="1" customWidth="1"/>
    <col min="15634" max="15873" width="9.1796875" style="1"/>
    <col min="15874" max="15874" width="12.7265625" style="1" customWidth="1"/>
    <col min="15875" max="15875" width="50.7265625" style="1" customWidth="1"/>
    <col min="15876" max="15889" width="15.7265625" style="1" customWidth="1"/>
    <col min="15890" max="16129" width="9.1796875" style="1"/>
    <col min="16130" max="16130" width="12.7265625" style="1" customWidth="1"/>
    <col min="16131" max="16131" width="50.7265625" style="1" customWidth="1"/>
    <col min="16132" max="16145" width="15.7265625" style="1" customWidth="1"/>
    <col min="16146" max="16384" width="9.1796875" style="1"/>
  </cols>
  <sheetData>
    <row r="1" spans="1:17" ht="64.5" customHeight="1">
      <c r="E1" s="31" t="s">
        <v>48</v>
      </c>
      <c r="F1" s="31"/>
      <c r="G1" s="31"/>
    </row>
    <row r="2" spans="1:17" ht="18">
      <c r="B2" s="30" t="s">
        <v>50</v>
      </c>
      <c r="C2" s="30"/>
      <c r="D2" s="30"/>
      <c r="E2" s="30"/>
      <c r="F2" s="30"/>
      <c r="G2" s="30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13">
      <c r="B3" s="40" t="s">
        <v>3</v>
      </c>
      <c r="C3" s="40"/>
      <c r="D3" s="41"/>
      <c r="E3" s="41"/>
      <c r="F3" s="41"/>
      <c r="G3" s="41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>
      <c r="G4" s="2" t="s">
        <v>2</v>
      </c>
      <c r="M4" s="2"/>
    </row>
    <row r="5" spans="1:17" s="4" customFormat="1" ht="49.5" customHeight="1">
      <c r="A5" s="10"/>
      <c r="B5" s="38" t="s">
        <v>0</v>
      </c>
      <c r="C5" s="38" t="s">
        <v>1</v>
      </c>
      <c r="D5" s="34" t="s">
        <v>51</v>
      </c>
      <c r="E5" s="36" t="s">
        <v>42</v>
      </c>
      <c r="F5" s="32" t="s">
        <v>43</v>
      </c>
      <c r="G5" s="33"/>
    </row>
    <row r="6" spans="1:17" s="4" customFormat="1" ht="34.5" customHeight="1">
      <c r="A6" s="10"/>
      <c r="B6" s="39"/>
      <c r="C6" s="39"/>
      <c r="D6" s="35"/>
      <c r="E6" s="37"/>
      <c r="F6" s="3" t="s">
        <v>44</v>
      </c>
      <c r="G6" s="16" t="s">
        <v>45</v>
      </c>
    </row>
    <row r="7" spans="1:17" ht="14.25" customHeight="1">
      <c r="A7" s="11"/>
      <c r="B7" s="27">
        <v>1</v>
      </c>
      <c r="C7" s="27">
        <v>2</v>
      </c>
      <c r="D7" s="27">
        <v>3</v>
      </c>
      <c r="E7" s="27">
        <v>4</v>
      </c>
      <c r="F7" s="27">
        <v>5</v>
      </c>
      <c r="G7" s="27">
        <v>6</v>
      </c>
    </row>
    <row r="8" spans="1:17">
      <c r="A8" s="12">
        <v>0</v>
      </c>
      <c r="B8" s="13" t="s">
        <v>4</v>
      </c>
      <c r="C8" s="14" t="s">
        <v>5</v>
      </c>
      <c r="D8" s="21">
        <v>89383319.750000015</v>
      </c>
      <c r="E8" s="15">
        <v>92087089.439999983</v>
      </c>
      <c r="F8" s="15">
        <f>E8-D8</f>
        <v>2703769.6899999678</v>
      </c>
      <c r="G8" s="15">
        <f>E8/D8*100</f>
        <v>103.02491527229269</v>
      </c>
      <c r="H8" s="5"/>
    </row>
    <row r="9" spans="1:17">
      <c r="A9" s="12">
        <v>0</v>
      </c>
      <c r="B9" s="13" t="s">
        <v>6</v>
      </c>
      <c r="C9" s="14" t="s">
        <v>7</v>
      </c>
      <c r="D9" s="21">
        <v>19739205.109999999</v>
      </c>
      <c r="E9" s="15">
        <v>20406898.619999994</v>
      </c>
      <c r="F9" s="21">
        <f t="shared" ref="F9:F27" si="0">E9-D9</f>
        <v>667693.50999999419</v>
      </c>
      <c r="G9" s="21">
        <f t="shared" ref="G9:G27" si="1">E9/D9*100</f>
        <v>103.38257546987917</v>
      </c>
      <c r="H9" s="5"/>
    </row>
    <row r="10" spans="1:17">
      <c r="A10" s="12">
        <v>0</v>
      </c>
      <c r="B10" s="13" t="s">
        <v>8</v>
      </c>
      <c r="C10" s="14" t="s">
        <v>9</v>
      </c>
      <c r="D10" s="21">
        <v>2350373.3600000003</v>
      </c>
      <c r="E10" s="15">
        <v>2770921.7399999998</v>
      </c>
      <c r="F10" s="21">
        <f t="shared" si="0"/>
        <v>420548.37999999942</v>
      </c>
      <c r="G10" s="21">
        <f t="shared" si="1"/>
        <v>117.89283299228678</v>
      </c>
      <c r="H10" s="5"/>
    </row>
    <row r="11" spans="1:17">
      <c r="A11" s="12">
        <v>0</v>
      </c>
      <c r="B11" s="13" t="s">
        <v>10</v>
      </c>
      <c r="C11" s="14" t="s">
        <v>11</v>
      </c>
      <c r="D11" s="21">
        <v>12965.6</v>
      </c>
      <c r="E11" s="15">
        <v>8346</v>
      </c>
      <c r="F11" s="21">
        <f t="shared" si="0"/>
        <v>-4619.6000000000004</v>
      </c>
      <c r="G11" s="21">
        <f t="shared" si="1"/>
        <v>64.370333806379961</v>
      </c>
      <c r="H11" s="5"/>
    </row>
    <row r="12" spans="1:17">
      <c r="A12" s="12">
        <v>0</v>
      </c>
      <c r="B12" s="13" t="s">
        <v>12</v>
      </c>
      <c r="C12" s="14" t="s">
        <v>13</v>
      </c>
      <c r="D12" s="21">
        <v>554607.51</v>
      </c>
      <c r="E12" s="15">
        <v>2616556.4699999997</v>
      </c>
      <c r="F12" s="21">
        <f t="shared" si="0"/>
        <v>2061948.9599999997</v>
      </c>
      <c r="G12" s="21">
        <f t="shared" si="1"/>
        <v>471.78525765004514</v>
      </c>
      <c r="H12" s="5"/>
    </row>
    <row r="13" spans="1:17">
      <c r="A13" s="12">
        <v>0</v>
      </c>
      <c r="B13" s="13" t="s">
        <v>14</v>
      </c>
      <c r="C13" s="14" t="s">
        <v>15</v>
      </c>
      <c r="D13" s="21">
        <v>4611545.8699999992</v>
      </c>
      <c r="E13" s="15">
        <v>3015210.9000000008</v>
      </c>
      <c r="F13" s="21">
        <f t="shared" si="0"/>
        <v>-1596334.9699999983</v>
      </c>
      <c r="G13" s="21">
        <f t="shared" si="1"/>
        <v>65.383951173839279</v>
      </c>
      <c r="H13" s="5"/>
    </row>
    <row r="14" spans="1:17">
      <c r="A14" s="12">
        <v>0</v>
      </c>
      <c r="B14" s="13" t="s">
        <v>16</v>
      </c>
      <c r="C14" s="14" t="s">
        <v>17</v>
      </c>
      <c r="D14" s="21">
        <v>13803.26</v>
      </c>
      <c r="E14" s="15">
        <v>4500</v>
      </c>
      <c r="F14" s="21">
        <f t="shared" si="0"/>
        <v>-9303.26</v>
      </c>
      <c r="G14" s="21">
        <f t="shared" si="1"/>
        <v>32.600994257878213</v>
      </c>
      <c r="H14" s="5"/>
    </row>
    <row r="15" spans="1:17" s="18" customFormat="1" ht="13">
      <c r="A15" s="20"/>
      <c r="B15" s="23">
        <v>2270</v>
      </c>
      <c r="C15" s="22" t="s">
        <v>49</v>
      </c>
      <c r="D15" s="17">
        <f>D16+D17+D18+D19+D20</f>
        <v>12277477.449999999</v>
      </c>
      <c r="E15" s="17">
        <f t="shared" ref="E15:F15" si="2">E16+E17+E18+E19+E20</f>
        <v>14086538.169999998</v>
      </c>
      <c r="F15" s="17">
        <f t="shared" si="2"/>
        <v>1809060.7200000002</v>
      </c>
      <c r="G15" s="17">
        <f t="shared" si="1"/>
        <v>114.73479163262481</v>
      </c>
      <c r="H15" s="19"/>
    </row>
    <row r="16" spans="1:17">
      <c r="A16" s="12">
        <v>0</v>
      </c>
      <c r="B16" s="13" t="s">
        <v>18</v>
      </c>
      <c r="C16" s="14" t="s">
        <v>19</v>
      </c>
      <c r="D16" s="21">
        <v>5507269.2999999998</v>
      </c>
      <c r="E16" s="15">
        <v>5444333.7999999998</v>
      </c>
      <c r="F16" s="21">
        <f t="shared" si="0"/>
        <v>-62935.5</v>
      </c>
      <c r="G16" s="21">
        <f t="shared" si="1"/>
        <v>98.857228572425171</v>
      </c>
      <c r="H16" s="5"/>
    </row>
    <row r="17" spans="1:17">
      <c r="A17" s="12">
        <v>0</v>
      </c>
      <c r="B17" s="13" t="s">
        <v>20</v>
      </c>
      <c r="C17" s="14" t="s">
        <v>21</v>
      </c>
      <c r="D17" s="21">
        <v>232564.83999999997</v>
      </c>
      <c r="E17" s="15">
        <v>344645.98</v>
      </c>
      <c r="F17" s="21">
        <f t="shared" si="0"/>
        <v>112081.14000000001</v>
      </c>
      <c r="G17" s="21">
        <f t="shared" si="1"/>
        <v>148.19350164883051</v>
      </c>
      <c r="H17" s="5"/>
    </row>
    <row r="18" spans="1:17">
      <c r="A18" s="12">
        <v>0</v>
      </c>
      <c r="B18" s="13" t="s">
        <v>22</v>
      </c>
      <c r="C18" s="14" t="s">
        <v>23</v>
      </c>
      <c r="D18" s="21">
        <v>4689401.1899999995</v>
      </c>
      <c r="E18" s="15">
        <v>5861777.4299999997</v>
      </c>
      <c r="F18" s="21">
        <f t="shared" si="0"/>
        <v>1172376.2400000002</v>
      </c>
      <c r="G18" s="21">
        <f t="shared" si="1"/>
        <v>125.00055321562283</v>
      </c>
      <c r="H18" s="5"/>
    </row>
    <row r="19" spans="1:17">
      <c r="A19" s="12">
        <v>0</v>
      </c>
      <c r="B19" s="13" t="s">
        <v>24</v>
      </c>
      <c r="C19" s="14" t="s">
        <v>25</v>
      </c>
      <c r="D19" s="21">
        <v>1200947.31</v>
      </c>
      <c r="E19" s="15">
        <v>1270058.5900000001</v>
      </c>
      <c r="F19" s="21">
        <f t="shared" si="0"/>
        <v>69111.280000000028</v>
      </c>
      <c r="G19" s="21">
        <f t="shared" si="1"/>
        <v>105.75473040528314</v>
      </c>
      <c r="H19" s="5"/>
    </row>
    <row r="20" spans="1:17" ht="16.5" customHeight="1">
      <c r="A20" s="12">
        <v>0</v>
      </c>
      <c r="B20" s="13" t="s">
        <v>26</v>
      </c>
      <c r="C20" s="14" t="s">
        <v>27</v>
      </c>
      <c r="D20" s="21">
        <v>647294.81000000006</v>
      </c>
      <c r="E20" s="15">
        <v>1165722.3699999999</v>
      </c>
      <c r="F20" s="21">
        <f t="shared" si="0"/>
        <v>518427.55999999982</v>
      </c>
      <c r="G20" s="21">
        <f t="shared" si="1"/>
        <v>180.09141306107489</v>
      </c>
      <c r="H20" s="5"/>
    </row>
    <row r="21" spans="1:17" ht="25">
      <c r="A21" s="12">
        <v>0</v>
      </c>
      <c r="B21" s="13" t="s">
        <v>28</v>
      </c>
      <c r="C21" s="14" t="s">
        <v>29</v>
      </c>
      <c r="D21" s="21">
        <v>13280</v>
      </c>
      <c r="E21" s="15">
        <v>29790</v>
      </c>
      <c r="F21" s="21">
        <f t="shared" si="0"/>
        <v>16510</v>
      </c>
      <c r="G21" s="21">
        <f t="shared" si="1"/>
        <v>224.32228915662651</v>
      </c>
      <c r="H21" s="5"/>
    </row>
    <row r="22" spans="1:17" ht="25">
      <c r="A22" s="12">
        <v>0</v>
      </c>
      <c r="B22" s="13" t="s">
        <v>30</v>
      </c>
      <c r="C22" s="14" t="s">
        <v>31</v>
      </c>
      <c r="D22" s="21">
        <v>17869960.629999999</v>
      </c>
      <c r="E22" s="15">
        <v>18288472.920000002</v>
      </c>
      <c r="F22" s="21">
        <f t="shared" si="0"/>
        <v>418512.29000000283</v>
      </c>
      <c r="G22" s="21">
        <f t="shared" si="1"/>
        <v>102.34198775624277</v>
      </c>
      <c r="H22" s="5"/>
    </row>
    <row r="23" spans="1:17" ht="25">
      <c r="A23" s="12">
        <v>0</v>
      </c>
      <c r="B23" s="13" t="s">
        <v>32</v>
      </c>
      <c r="C23" s="14" t="s">
        <v>33</v>
      </c>
      <c r="D23" s="21">
        <v>9982998.3900000006</v>
      </c>
      <c r="E23" s="15">
        <v>4379436</v>
      </c>
      <c r="F23" s="21">
        <f t="shared" si="0"/>
        <v>-5603562.3900000006</v>
      </c>
      <c r="G23" s="21">
        <f t="shared" si="1"/>
        <v>43.868944268155893</v>
      </c>
      <c r="H23" s="5"/>
    </row>
    <row r="24" spans="1:17">
      <c r="A24" s="12">
        <v>0</v>
      </c>
      <c r="B24" s="13" t="s">
        <v>34</v>
      </c>
      <c r="C24" s="14" t="s">
        <v>35</v>
      </c>
      <c r="D24" s="21">
        <v>1220660.31</v>
      </c>
      <c r="E24" s="15">
        <v>1213563.02</v>
      </c>
      <c r="F24" s="21">
        <f t="shared" si="0"/>
        <v>-7097.2900000000373</v>
      </c>
      <c r="G24" s="21">
        <f t="shared" si="1"/>
        <v>99.418569610082599</v>
      </c>
      <c r="H24" s="5"/>
    </row>
    <row r="25" spans="1:17">
      <c r="A25" s="12">
        <v>0</v>
      </c>
      <c r="B25" s="13" t="s">
        <v>36</v>
      </c>
      <c r="C25" s="14" t="s">
        <v>37</v>
      </c>
      <c r="D25" s="21">
        <v>81045</v>
      </c>
      <c r="E25" s="15">
        <v>55642.979999999996</v>
      </c>
      <c r="F25" s="21">
        <f t="shared" si="0"/>
        <v>-25402.020000000004</v>
      </c>
      <c r="G25" s="21">
        <f t="shared" si="1"/>
        <v>68.656894317971492</v>
      </c>
      <c r="H25" s="5"/>
    </row>
    <row r="26" spans="1:17">
      <c r="A26" s="12">
        <v>0</v>
      </c>
      <c r="B26" s="13" t="s">
        <v>38</v>
      </c>
      <c r="C26" s="14" t="s">
        <v>39</v>
      </c>
      <c r="D26" s="21">
        <v>0</v>
      </c>
      <c r="E26" s="15">
        <v>0</v>
      </c>
      <c r="F26" s="21">
        <f t="shared" si="0"/>
        <v>0</v>
      </c>
      <c r="G26" s="21">
        <v>0</v>
      </c>
      <c r="H26" s="5"/>
    </row>
    <row r="27" spans="1:17">
      <c r="A27" s="12">
        <v>1</v>
      </c>
      <c r="B27" s="13" t="s">
        <v>40</v>
      </c>
      <c r="C27" s="14" t="s">
        <v>41</v>
      </c>
      <c r="D27" s="21">
        <v>158111242.24000007</v>
      </c>
      <c r="E27" s="15">
        <v>158962966.25999996</v>
      </c>
      <c r="F27" s="21">
        <f t="shared" si="0"/>
        <v>851724.01999989152</v>
      </c>
      <c r="G27" s="21">
        <f t="shared" si="1"/>
        <v>100.53868656518874</v>
      </c>
      <c r="H27" s="5"/>
    </row>
    <row r="29" spans="1:17">
      <c r="B29" s="9"/>
      <c r="C29" s="7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ht="25.5" customHeight="1">
      <c r="B30" s="28" t="s">
        <v>46</v>
      </c>
      <c r="C30" s="28"/>
      <c r="D30" s="26"/>
      <c r="E30" s="29" t="s">
        <v>47</v>
      </c>
      <c r="F30" s="29"/>
    </row>
    <row r="37" hidden="1"/>
  </sheetData>
  <mergeCells count="10">
    <mergeCell ref="B30:C30"/>
    <mergeCell ref="E30:F30"/>
    <mergeCell ref="B2:G2"/>
    <mergeCell ref="E1:G1"/>
    <mergeCell ref="F5:G5"/>
    <mergeCell ref="D5:D6"/>
    <mergeCell ref="E5:E6"/>
    <mergeCell ref="C5:C6"/>
    <mergeCell ref="B5:B6"/>
    <mergeCell ref="B3:G3"/>
  </mergeCells>
  <conditionalFormatting sqref="B8:B27">
    <cfRule type="expression" dxfId="65" priority="49" stopIfTrue="1">
      <formula>A8=1</formula>
    </cfRule>
    <cfRule type="expression" dxfId="64" priority="50" stopIfTrue="1">
      <formula>A8=2</formula>
    </cfRule>
    <cfRule type="expression" dxfId="63" priority="51" stopIfTrue="1">
      <formula>A8=3</formula>
    </cfRule>
  </conditionalFormatting>
  <conditionalFormatting sqref="C8:C27">
    <cfRule type="expression" dxfId="62" priority="52" stopIfTrue="1">
      <formula>A8=1</formula>
    </cfRule>
    <cfRule type="expression" dxfId="61" priority="53" stopIfTrue="1">
      <formula>A8=2</formula>
    </cfRule>
    <cfRule type="expression" dxfId="60" priority="54" stopIfTrue="1">
      <formula>A8=3</formula>
    </cfRule>
  </conditionalFormatting>
  <conditionalFormatting sqref="D8:D27 E15:F15">
    <cfRule type="expression" dxfId="59" priority="67" stopIfTrue="1">
      <formula>A8=1</formula>
    </cfRule>
    <cfRule type="expression" dxfId="58" priority="68" stopIfTrue="1">
      <formula>A8=2</formula>
    </cfRule>
    <cfRule type="expression" dxfId="57" priority="69" stopIfTrue="1">
      <formula>A8=3</formula>
    </cfRule>
  </conditionalFormatting>
  <conditionalFormatting sqref="E8:E14 E16:E27">
    <cfRule type="expression" dxfId="56" priority="70" stopIfTrue="1">
      <formula>A8=1</formula>
    </cfRule>
    <cfRule type="expression" dxfId="55" priority="71" stopIfTrue="1">
      <formula>A8=2</formula>
    </cfRule>
    <cfRule type="expression" dxfId="54" priority="72" stopIfTrue="1">
      <formula>A8=3</formula>
    </cfRule>
  </conditionalFormatting>
  <conditionalFormatting sqref="F8:F14 F16:F27">
    <cfRule type="expression" dxfId="53" priority="73" stopIfTrue="1">
      <formula>A8=1</formula>
    </cfRule>
    <cfRule type="expression" dxfId="52" priority="74" stopIfTrue="1">
      <formula>A8=2</formula>
    </cfRule>
    <cfRule type="expression" dxfId="51" priority="75" stopIfTrue="1">
      <formula>A8=3</formula>
    </cfRule>
  </conditionalFormatting>
  <conditionalFormatting sqref="G8:G27">
    <cfRule type="expression" dxfId="50" priority="76" stopIfTrue="1">
      <formula>A8=1</formula>
    </cfRule>
    <cfRule type="expression" dxfId="49" priority="77" stopIfTrue="1">
      <formula>A8=2</formula>
    </cfRule>
    <cfRule type="expression" dxfId="48" priority="78" stopIfTrue="1">
      <formula>A8=3</formula>
    </cfRule>
  </conditionalFormatting>
  <conditionalFormatting sqref="B29:B38">
    <cfRule type="expression" dxfId="47" priority="1" stopIfTrue="1">
      <formula>A29=1</formula>
    </cfRule>
    <cfRule type="expression" dxfId="46" priority="2" stopIfTrue="1">
      <formula>A29=2</formula>
    </cfRule>
    <cfRule type="expression" dxfId="45" priority="3" stopIfTrue="1">
      <formula>A29=3</formula>
    </cfRule>
  </conditionalFormatting>
  <conditionalFormatting sqref="C29 C31:C38">
    <cfRule type="expression" dxfId="44" priority="4" stopIfTrue="1">
      <formula>A29=1</formula>
    </cfRule>
    <cfRule type="expression" dxfId="43" priority="5" stopIfTrue="1">
      <formula>A29=2</formula>
    </cfRule>
    <cfRule type="expression" dxfId="42" priority="6" stopIfTrue="1">
      <formula>A29=3</formula>
    </cfRule>
  </conditionalFormatting>
  <conditionalFormatting sqref="D29:D38">
    <cfRule type="expression" dxfId="41" priority="7" stopIfTrue="1">
      <formula>A29=1</formula>
    </cfRule>
    <cfRule type="expression" dxfId="40" priority="8" stopIfTrue="1">
      <formula>A29=2</formula>
    </cfRule>
    <cfRule type="expression" dxfId="39" priority="9" stopIfTrue="1">
      <formula>A29=3</formula>
    </cfRule>
  </conditionalFormatting>
  <conditionalFormatting sqref="E29:E38">
    <cfRule type="expression" dxfId="38" priority="10" stopIfTrue="1">
      <formula>A29=1</formula>
    </cfRule>
    <cfRule type="expression" dxfId="37" priority="11" stopIfTrue="1">
      <formula>A29=2</formula>
    </cfRule>
    <cfRule type="expression" dxfId="36" priority="12" stopIfTrue="1">
      <formula>A29=3</formula>
    </cfRule>
  </conditionalFormatting>
  <conditionalFormatting sqref="F29 F31:F38">
    <cfRule type="expression" dxfId="35" priority="13" stopIfTrue="1">
      <formula>A29=1</formula>
    </cfRule>
    <cfRule type="expression" dxfId="34" priority="14" stopIfTrue="1">
      <formula>A29=2</formula>
    </cfRule>
    <cfRule type="expression" dxfId="33" priority="15" stopIfTrue="1">
      <formula>A29=3</formula>
    </cfRule>
  </conditionalFormatting>
  <conditionalFormatting sqref="G29:G38">
    <cfRule type="expression" dxfId="32" priority="16" stopIfTrue="1">
      <formula>A29=1</formula>
    </cfRule>
    <cfRule type="expression" dxfId="31" priority="17" stopIfTrue="1">
      <formula>A29=2</formula>
    </cfRule>
    <cfRule type="expression" dxfId="30" priority="18" stopIfTrue="1">
      <formula>A29=3</formula>
    </cfRule>
  </conditionalFormatting>
  <conditionalFormatting sqref="H29:H38">
    <cfRule type="expression" dxfId="29" priority="19" stopIfTrue="1">
      <formula>A29=1</formula>
    </cfRule>
    <cfRule type="expression" dxfId="28" priority="20" stopIfTrue="1">
      <formula>A29=2</formula>
    </cfRule>
    <cfRule type="expression" dxfId="27" priority="21" stopIfTrue="1">
      <formula>A29=3</formula>
    </cfRule>
  </conditionalFormatting>
  <conditionalFormatting sqref="I29:I38">
    <cfRule type="expression" dxfId="26" priority="22" stopIfTrue="1">
      <formula>A29=1</formula>
    </cfRule>
    <cfRule type="expression" dxfId="25" priority="23" stopIfTrue="1">
      <formula>A29=2</formula>
    </cfRule>
    <cfRule type="expression" dxfId="24" priority="24" stopIfTrue="1">
      <formula>A29=3</formula>
    </cfRule>
  </conditionalFormatting>
  <conditionalFormatting sqref="J29:J38">
    <cfRule type="expression" dxfId="23" priority="25" stopIfTrue="1">
      <formula>A29=1</formula>
    </cfRule>
    <cfRule type="expression" dxfId="22" priority="26" stopIfTrue="1">
      <formula>A29=2</formula>
    </cfRule>
    <cfRule type="expression" dxfId="21" priority="27" stopIfTrue="1">
      <formula>A29=3</formula>
    </cfRule>
  </conditionalFormatting>
  <conditionalFormatting sqref="K29:K38">
    <cfRule type="expression" dxfId="20" priority="28" stopIfTrue="1">
      <formula>A29=1</formula>
    </cfRule>
    <cfRule type="expression" dxfId="19" priority="29" stopIfTrue="1">
      <formula>A29=2</formula>
    </cfRule>
    <cfRule type="expression" dxfId="18" priority="30" stopIfTrue="1">
      <formula>A29=3</formula>
    </cfRule>
  </conditionalFormatting>
  <conditionalFormatting sqref="L29:L38">
    <cfRule type="expression" dxfId="17" priority="31" stopIfTrue="1">
      <formula>A29=1</formula>
    </cfRule>
    <cfRule type="expression" dxfId="16" priority="32" stopIfTrue="1">
      <formula>A29=2</formula>
    </cfRule>
    <cfRule type="expression" dxfId="15" priority="33" stopIfTrue="1">
      <formula>A29=3</formula>
    </cfRule>
  </conditionalFormatting>
  <conditionalFormatting sqref="M29:M38">
    <cfRule type="expression" dxfId="14" priority="34" stopIfTrue="1">
      <formula>A29=1</formula>
    </cfRule>
    <cfRule type="expression" dxfId="13" priority="35" stopIfTrue="1">
      <formula>A29=2</formula>
    </cfRule>
    <cfRule type="expression" dxfId="12" priority="36" stopIfTrue="1">
      <formula>A29=3</formula>
    </cfRule>
  </conditionalFormatting>
  <conditionalFormatting sqref="N29:N38">
    <cfRule type="expression" dxfId="11" priority="37" stopIfTrue="1">
      <formula>A29=1</formula>
    </cfRule>
    <cfRule type="expression" dxfId="10" priority="38" stopIfTrue="1">
      <formula>A29=2</formula>
    </cfRule>
    <cfRule type="expression" dxfId="9" priority="39" stopIfTrue="1">
      <formula>A29=3</formula>
    </cfRule>
  </conditionalFormatting>
  <conditionalFormatting sqref="O29:O38">
    <cfRule type="expression" dxfId="8" priority="40" stopIfTrue="1">
      <formula>A29=1</formula>
    </cfRule>
    <cfRule type="expression" dxfId="7" priority="41" stopIfTrue="1">
      <formula>A29=2</formula>
    </cfRule>
    <cfRule type="expression" dxfId="6" priority="42" stopIfTrue="1">
      <formula>A29=3</formula>
    </cfRule>
  </conditionalFormatting>
  <conditionalFormatting sqref="P29:P38">
    <cfRule type="expression" dxfId="5" priority="43" stopIfTrue="1">
      <formula>A29=1</formula>
    </cfRule>
    <cfRule type="expression" dxfId="4" priority="44" stopIfTrue="1">
      <formula>A29=2</formula>
    </cfRule>
    <cfRule type="expression" dxfId="3" priority="45" stopIfTrue="1">
      <formula>A29=3</formula>
    </cfRule>
  </conditionalFormatting>
  <conditionalFormatting sqref="Q29:Q38">
    <cfRule type="expression" dxfId="2" priority="46" stopIfTrue="1">
      <formula>A29=1</formula>
    </cfRule>
    <cfRule type="expression" dxfId="1" priority="47" stopIfTrue="1">
      <formula>A29=2</formula>
    </cfRule>
    <cfRule type="expression" dxfId="0" priority="48" stopIfTrue="1">
      <formula>A29=3</formula>
    </cfRule>
  </conditionalFormatting>
  <pageMargins left="0.31496062992125984" right="0.31496062992125984" top="0.39370078740157483" bottom="0.39370078740157483" header="0" footer="0"/>
  <pageSetup paperSize="9" scale="85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Аркуш1</vt:lpstr>
      <vt:lpstr>analiz_vd0!Заголовки_для_печати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ФВ2 ШироківськаТГ</dc:creator>
  <cp:lastModifiedBy>Пользователь Windows</cp:lastModifiedBy>
  <cp:lastPrinted>2026-02-25T09:55:21Z</cp:lastPrinted>
  <dcterms:created xsi:type="dcterms:W3CDTF">2026-01-09T08:40:02Z</dcterms:created>
  <dcterms:modified xsi:type="dcterms:W3CDTF">2026-02-25T12:10:59Z</dcterms:modified>
</cp:coreProperties>
</file>